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1700" windowHeight="8880" activeTab="0"/>
  </bookViews>
  <sheets>
    <sheet name="7月27日" sheetId="1" r:id="rId1"/>
  </sheets>
  <definedNames>
    <definedName name="_xlnm.Print_Area" localSheetId="0">'7月27日'!$A$1:$T$162</definedName>
  </definedNames>
  <calcPr fullCalcOnLoad="1"/>
</workbook>
</file>

<file path=xl/sharedStrings.xml><?xml version="1.0" encoding="utf-8"?>
<sst xmlns="http://schemas.openxmlformats.org/spreadsheetml/2006/main" count="304" uniqueCount="103">
  <si>
    <t>決勝</t>
  </si>
  <si>
    <t>開始式</t>
  </si>
  <si>
    <t>表彰</t>
  </si>
  <si>
    <t>会場設営</t>
  </si>
  <si>
    <t>準決勝</t>
  </si>
  <si>
    <t>E16</t>
  </si>
  <si>
    <t>　プール戦の上位70～80％以上がトーナメントへ進出する。→参加人数により変更する</t>
  </si>
  <si>
    <t>種目</t>
  </si>
  <si>
    <t>出場推定</t>
  </si>
  <si>
    <t>人</t>
  </si>
  <si>
    <t>POOL数</t>
  </si>
  <si>
    <t>ｴﾘﾐ進出</t>
  </si>
  <si>
    <t>E128</t>
  </si>
  <si>
    <t>Ｅ６４</t>
  </si>
  <si>
    <t>Ｅ３２</t>
  </si>
  <si>
    <t>Ｅ１６</t>
  </si>
  <si>
    <t>Ｅ８</t>
  </si>
  <si>
    <t>試合数</t>
  </si>
  <si>
    <t>第1日</t>
  </si>
  <si>
    <t>試合</t>
  </si>
  <si>
    <t>第2日</t>
  </si>
  <si>
    <t>中学生男子
フルーレ</t>
  </si>
  <si>
    <t>中学生女子
エペ</t>
  </si>
  <si>
    <t>中学生女子
サーブル</t>
  </si>
  <si>
    <t>第3日</t>
  </si>
  <si>
    <t>中学生女子
フルーレ</t>
  </si>
  <si>
    <t>中学生男子
エペ</t>
  </si>
  <si>
    <t>中学生男子
サーブル</t>
  </si>
  <si>
    <t>５人プール50分+10分予備</t>
  </si>
  <si>
    <t>10本先取ｴﾘﾐ　15分で計算</t>
  </si>
  <si>
    <t>時間</t>
  </si>
  <si>
    <t>DT会議</t>
  </si>
  <si>
    <t>：15</t>
  </si>
  <si>
    <t>：30</t>
  </si>
  <si>
    <t>：45</t>
  </si>
  <si>
    <r>
      <t>E16×</t>
    </r>
    <r>
      <rPr>
        <sz val="11"/>
        <color indexed="60"/>
        <rFont val="ＭＳ Ｐゴシック"/>
        <family val="3"/>
      </rPr>
      <t>6</t>
    </r>
  </si>
  <si>
    <t>E8×4試合</t>
  </si>
  <si>
    <t>E64×32試合</t>
  </si>
  <si>
    <t>E32×16試合</t>
  </si>
  <si>
    <t>E16×8試合</t>
  </si>
  <si>
    <t>E16×8試合</t>
  </si>
  <si>
    <t>E8×4試合</t>
  </si>
  <si>
    <t>中学生男子フルーレ</t>
  </si>
  <si>
    <t>６人×３０P＋5人×３Ｐ</t>
  </si>
  <si>
    <t>中学生女子エペ</t>
  </si>
  <si>
    <t>中学生</t>
  </si>
  <si>
    <t>女子サーブル</t>
  </si>
  <si>
    <t>６人×2P</t>
  </si>
  <si>
    <t>5人×5P</t>
  </si>
  <si>
    <t>×48試合</t>
  </si>
  <si>
    <t>E64</t>
  </si>
  <si>
    <t>×32試合</t>
  </si>
  <si>
    <t>E32</t>
  </si>
  <si>
    <t>10試合</t>
  </si>
  <si>
    <t>8試合</t>
  </si>
  <si>
    <t>×16試合</t>
  </si>
  <si>
    <t>×8試合</t>
  </si>
  <si>
    <t>E8</t>
  </si>
  <si>
    <t>4試合</t>
  </si>
  <si>
    <t>×4試合</t>
  </si>
  <si>
    <t>中学生女子フルーレ</t>
  </si>
  <si>
    <t>中学生男子サーブル</t>
  </si>
  <si>
    <t>６人×11P＋5人×２P</t>
  </si>
  <si>
    <t>中学男子エペ</t>
  </si>
  <si>
    <t>中学女子フルーレ</t>
  </si>
  <si>
    <t>Ｅ128</t>
  </si>
  <si>
    <t>中学男子サーブル</t>
  </si>
  <si>
    <t>E64×20試合</t>
  </si>
  <si>
    <t>32試合</t>
  </si>
  <si>
    <t>16試合</t>
  </si>
  <si>
    <t>会場撤去</t>
  </si>
  <si>
    <t>男子3.4年</t>
  </si>
  <si>
    <t>男子3・4年　E8　4試合</t>
  </si>
  <si>
    <t>女子3・4年　</t>
  </si>
  <si>
    <t>E32×16試合</t>
  </si>
  <si>
    <t>小学3－4年女子
フルーレ</t>
  </si>
  <si>
    <t>小学3－4年男子
フルーレ</t>
  </si>
  <si>
    <t>小学5－6年女子
フルーレ</t>
  </si>
  <si>
    <t>小学5－6年男子
フルーレ</t>
  </si>
  <si>
    <t>2014全国少年フェンシング大会　個人戦　ＴＴ用</t>
  </si>
  <si>
    <t>総数</t>
  </si>
  <si>
    <t>6人プール75分+10分予備</t>
  </si>
  <si>
    <t>E３２×19試合</t>
  </si>
  <si>
    <t>Ｅ64</t>
  </si>
  <si>
    <t>18試合</t>
  </si>
  <si>
    <t>15本勝負</t>
  </si>
  <si>
    <t>E8×4試合　15本勝負</t>
  </si>
  <si>
    <t>15本勝負</t>
  </si>
  <si>
    <t>審判会議</t>
  </si>
  <si>
    <t>小学生3-4男子フルーレ</t>
  </si>
  <si>
    <t>開会式</t>
  </si>
  <si>
    <t>小学生5-6男子フルーレ</t>
  </si>
  <si>
    <t xml:space="preserve">
フルーレ</t>
  </si>
  <si>
    <t>小学5－6年女子</t>
  </si>
  <si>
    <t>小学生3-4女子フルーレ</t>
  </si>
  <si>
    <t>E128×18試合</t>
  </si>
  <si>
    <t>男子3・4年E64　17試合</t>
  </si>
  <si>
    <t>男子3・4年E32</t>
  </si>
  <si>
    <t>小学5-6男子</t>
  </si>
  <si>
    <t>小学5-6年女子E32×16試合</t>
  </si>
  <si>
    <t>　E64×15試合</t>
  </si>
  <si>
    <t>　小学5-6年女子</t>
  </si>
  <si>
    <t>小学5-6年女子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</si>
</sst>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_ "/>
    <numFmt numFmtId="185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HGPｺﾞｼｯｸE"/>
      <family val="3"/>
    </font>
    <font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57"/>
      <name val="ＭＳ Ｐゴシック"/>
      <family val="3"/>
    </font>
    <font>
      <sz val="11"/>
      <color indexed="1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dashed"/>
      <top>
        <color indexed="63"/>
      </top>
      <bottom style="hair"/>
    </border>
    <border>
      <left style="dashed"/>
      <right style="double"/>
      <top>
        <color indexed="63"/>
      </top>
      <bottom style="hair"/>
    </border>
    <border>
      <left>
        <color indexed="63"/>
      </left>
      <right style="dashed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uble"/>
      <right style="dashed"/>
      <top style="hair"/>
      <bottom style="medium"/>
    </border>
    <border>
      <left style="dashed"/>
      <right style="double"/>
      <top style="hair"/>
      <bottom style="medium"/>
    </border>
    <border>
      <left>
        <color indexed="63"/>
      </left>
      <right style="dashed"/>
      <top style="hair"/>
      <bottom style="thin"/>
    </border>
    <border>
      <left style="medium"/>
      <right style="medium"/>
      <top style="hair"/>
      <bottom style="medium"/>
    </border>
    <border>
      <left style="dashed"/>
      <right style="double"/>
      <top style="thin"/>
      <bottom style="hair"/>
    </border>
    <border>
      <left style="double"/>
      <right style="dashed"/>
      <top style="medium"/>
      <bottom style="hair"/>
    </border>
    <border>
      <left style="dashed"/>
      <right style="double"/>
      <top style="medium"/>
      <bottom style="hair"/>
    </border>
    <border>
      <left>
        <color indexed="63"/>
      </left>
      <right style="dashed"/>
      <top style="thin"/>
      <bottom style="hair"/>
    </border>
    <border>
      <left style="medium"/>
      <right style="medium"/>
      <top style="medium"/>
      <bottom style="hair"/>
    </border>
    <border>
      <left style="dashed"/>
      <right style="double"/>
      <top style="hair"/>
      <bottom style="thin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ashed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ashed"/>
      <top style="thin"/>
      <bottom style="hair"/>
    </border>
    <border>
      <left style="double"/>
      <right style="dashed"/>
      <top style="hair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hair"/>
    </border>
    <border>
      <left style="dashed"/>
      <right style="medium"/>
      <top style="medium"/>
      <bottom style="hair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ashed"/>
      <top style="hair"/>
      <bottom style="hair"/>
    </border>
    <border>
      <left style="dashed"/>
      <right style="medium"/>
      <top style="hair"/>
      <bottom style="hair"/>
    </border>
    <border>
      <left>
        <color indexed="63"/>
      </left>
      <right style="dashed"/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ashed"/>
      <top style="hair"/>
      <bottom style="medium"/>
    </border>
    <border>
      <left style="dashed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 style="double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double"/>
      <top style="medium"/>
      <bottom>
        <color indexed="63"/>
      </bottom>
    </border>
    <border>
      <left style="double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double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medium"/>
      <bottom style="thin"/>
    </border>
    <border>
      <left style="double"/>
      <right style="thin"/>
      <top style="thin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dashed"/>
      <top style="medium"/>
      <bottom style="hair"/>
    </border>
    <border>
      <left style="double"/>
      <right style="hair"/>
      <top style="hair"/>
      <bottom style="medium"/>
    </border>
    <border>
      <left style="medium"/>
      <right style="dashed"/>
      <top style="hair"/>
      <bottom style="hair"/>
    </border>
    <border>
      <left style="double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rgb="FF00B0F0"/>
      </bottom>
    </border>
    <border>
      <left>
        <color indexed="63"/>
      </left>
      <right>
        <color indexed="63"/>
      </right>
      <top style="thin"/>
      <bottom style="thin">
        <color rgb="FF00B0F0"/>
      </bottom>
    </border>
    <border>
      <left>
        <color indexed="63"/>
      </left>
      <right style="thin"/>
      <top style="thin"/>
      <bottom style="thin">
        <color rgb="FF00B0F0"/>
      </bottom>
    </border>
    <border>
      <left style="hair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hair"/>
    </border>
    <border>
      <left style="dashed"/>
      <right style="dashed"/>
      <top style="hair"/>
      <bottom style="hair"/>
    </border>
    <border>
      <left style="dashed"/>
      <right style="dashed"/>
      <top style="hair"/>
      <bottom style="medium"/>
    </border>
    <border>
      <left style="medium"/>
      <right style="dashed"/>
      <top style="hair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hair"/>
      <bottom style="medium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 style="hair"/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77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56" fontId="0" fillId="0" borderId="11" xfId="0" applyNumberFormat="1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11" fillId="32" borderId="15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32" borderId="16" xfId="0" applyFont="1" applyFill="1" applyBorder="1" applyAlignment="1">
      <alignment vertical="center" shrinkToFit="1"/>
    </xf>
    <xf numFmtId="184" fontId="11" fillId="32" borderId="17" xfId="0" applyNumberFormat="1" applyFont="1" applyFill="1" applyBorder="1" applyAlignment="1">
      <alignment vertical="center" shrinkToFit="1"/>
    </xf>
    <xf numFmtId="185" fontId="11" fillId="32" borderId="18" xfId="0" applyNumberFormat="1" applyFont="1" applyFill="1" applyBorder="1" applyAlignment="1">
      <alignment vertical="center" shrinkToFit="1"/>
    </xf>
    <xf numFmtId="184" fontId="11" fillId="32" borderId="1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1" fillId="32" borderId="20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0" fontId="11" fillId="32" borderId="21" xfId="0" applyFont="1" applyFill="1" applyBorder="1" applyAlignment="1">
      <alignment vertical="center" shrinkToFit="1"/>
    </xf>
    <xf numFmtId="184" fontId="11" fillId="32" borderId="22" xfId="0" applyNumberFormat="1" applyFont="1" applyFill="1" applyBorder="1" applyAlignment="1">
      <alignment vertical="center" shrinkToFit="1"/>
    </xf>
    <xf numFmtId="185" fontId="11" fillId="32" borderId="23" xfId="0" applyNumberFormat="1" applyFont="1" applyFill="1" applyBorder="1" applyAlignment="1">
      <alignment vertical="center" shrinkToFit="1"/>
    </xf>
    <xf numFmtId="0" fontId="11" fillId="32" borderId="2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84" fontId="11" fillId="0" borderId="0" xfId="0" applyNumberFormat="1" applyFont="1" applyFill="1" applyBorder="1" applyAlignment="1">
      <alignment vertical="center" shrinkToFit="1"/>
    </xf>
    <xf numFmtId="185" fontId="11" fillId="0" borderId="0" xfId="0" applyNumberFormat="1" applyFont="1" applyFill="1" applyBorder="1" applyAlignment="1">
      <alignment vertical="center" shrinkToFit="1"/>
    </xf>
    <xf numFmtId="0" fontId="0" fillId="2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2" borderId="26" xfId="0" applyFont="1" applyFill="1" applyBorder="1" applyAlignment="1">
      <alignment vertical="center" shrinkToFit="1"/>
    </xf>
    <xf numFmtId="184" fontId="0" fillId="2" borderId="27" xfId="0" applyNumberFormat="1" applyFont="1" applyFill="1" applyBorder="1" applyAlignment="1">
      <alignment vertical="center" shrinkToFit="1"/>
    </xf>
    <xf numFmtId="185" fontId="11" fillId="2" borderId="28" xfId="0" applyNumberFormat="1" applyFont="1" applyFill="1" applyBorder="1" applyAlignment="1">
      <alignment vertical="center" shrinkToFit="1"/>
    </xf>
    <xf numFmtId="184" fontId="0" fillId="2" borderId="29" xfId="0" applyNumberFormat="1" applyFont="1" applyFill="1" applyBorder="1" applyAlignment="1">
      <alignment vertical="center" shrinkToFit="1"/>
    </xf>
    <xf numFmtId="0" fontId="0" fillId="2" borderId="30" xfId="0" applyFont="1" applyFill="1" applyBorder="1" applyAlignment="1">
      <alignment vertical="center" shrinkToFit="1"/>
    </xf>
    <xf numFmtId="0" fontId="0" fillId="2" borderId="21" xfId="0" applyFont="1" applyFill="1" applyBorder="1" applyAlignment="1">
      <alignment vertical="center" shrinkToFit="1"/>
    </xf>
    <xf numFmtId="184" fontId="0" fillId="2" borderId="22" xfId="0" applyNumberFormat="1" applyFont="1" applyFill="1" applyBorder="1" applyAlignment="1">
      <alignment vertical="center" shrinkToFit="1"/>
    </xf>
    <xf numFmtId="185" fontId="11" fillId="2" borderId="23" xfId="0" applyNumberFormat="1" applyFont="1" applyFill="1" applyBorder="1" applyAlignment="1">
      <alignment vertical="center" shrinkToFit="1"/>
    </xf>
    <xf numFmtId="0" fontId="4" fillId="2" borderId="31" xfId="0" applyFont="1" applyFill="1" applyBorder="1" applyAlignment="1">
      <alignment horizontal="right" vertical="center" shrinkToFit="1"/>
    </xf>
    <xf numFmtId="0" fontId="4" fillId="2" borderId="32" xfId="0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horizontal="right" vertical="center" shrinkToFit="1"/>
    </xf>
    <xf numFmtId="0" fontId="0" fillId="2" borderId="2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vertical="center" shrinkToFit="1"/>
    </xf>
    <xf numFmtId="185" fontId="6" fillId="0" borderId="34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9" fillId="3" borderId="25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3" borderId="26" xfId="0" applyFont="1" applyFill="1" applyBorder="1" applyAlignment="1">
      <alignment vertical="center" shrinkToFit="1"/>
    </xf>
    <xf numFmtId="184" fontId="9" fillId="3" borderId="27" xfId="0" applyNumberFormat="1" applyFont="1" applyFill="1" applyBorder="1" applyAlignment="1">
      <alignment vertical="center" shrinkToFit="1"/>
    </xf>
    <xf numFmtId="185" fontId="11" fillId="3" borderId="28" xfId="0" applyNumberFormat="1" applyFont="1" applyFill="1" applyBorder="1" applyAlignment="1">
      <alignment vertical="center" shrinkToFit="1"/>
    </xf>
    <xf numFmtId="184" fontId="9" fillId="3" borderId="29" xfId="0" applyNumberFormat="1" applyFont="1" applyFill="1" applyBorder="1" applyAlignment="1">
      <alignment vertical="center" shrinkToFit="1"/>
    </xf>
    <xf numFmtId="0" fontId="9" fillId="3" borderId="30" xfId="0" applyFont="1" applyFill="1" applyBorder="1" applyAlignment="1">
      <alignment vertical="center" shrinkToFit="1"/>
    </xf>
    <xf numFmtId="0" fontId="9" fillId="3" borderId="21" xfId="0" applyFont="1" applyFill="1" applyBorder="1" applyAlignment="1">
      <alignment vertical="center" shrinkToFit="1"/>
    </xf>
    <xf numFmtId="184" fontId="9" fillId="3" borderId="22" xfId="0" applyNumberFormat="1" applyFont="1" applyFill="1" applyBorder="1" applyAlignment="1">
      <alignment vertical="center" shrinkToFit="1"/>
    </xf>
    <xf numFmtId="185" fontId="11" fillId="3" borderId="23" xfId="0" applyNumberFormat="1" applyFont="1" applyFill="1" applyBorder="1" applyAlignment="1">
      <alignment vertical="center" shrinkToFit="1"/>
    </xf>
    <xf numFmtId="0" fontId="9" fillId="3" borderId="2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185" fontId="0" fillId="0" borderId="35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11" fillId="0" borderId="37" xfId="0" applyFont="1" applyFill="1" applyBorder="1" applyAlignment="1">
      <alignment vertical="center" shrinkToFit="1"/>
    </xf>
    <xf numFmtId="0" fontId="0" fillId="4" borderId="25" xfId="0" applyFont="1" applyFill="1" applyBorder="1" applyAlignment="1">
      <alignment vertical="center" shrinkToFit="1"/>
    </xf>
    <xf numFmtId="0" fontId="0" fillId="4" borderId="26" xfId="0" applyFont="1" applyFill="1" applyBorder="1" applyAlignment="1">
      <alignment vertical="center" shrinkToFit="1"/>
    </xf>
    <xf numFmtId="184" fontId="0" fillId="4" borderId="27" xfId="0" applyNumberFormat="1" applyFont="1" applyFill="1" applyBorder="1" applyAlignment="1">
      <alignment vertical="center" shrinkToFit="1"/>
    </xf>
    <xf numFmtId="185" fontId="11" fillId="4" borderId="28" xfId="0" applyNumberFormat="1" applyFont="1" applyFill="1" applyBorder="1" applyAlignment="1">
      <alignment vertical="center" shrinkToFit="1"/>
    </xf>
    <xf numFmtId="184" fontId="0" fillId="4" borderId="29" xfId="0" applyNumberFormat="1" applyFont="1" applyFill="1" applyBorder="1" applyAlignment="1">
      <alignment vertical="center" shrinkToFit="1"/>
    </xf>
    <xf numFmtId="0" fontId="0" fillId="4" borderId="30" xfId="0" applyFont="1" applyFill="1" applyBorder="1" applyAlignment="1">
      <alignment vertical="center" shrinkToFit="1"/>
    </xf>
    <xf numFmtId="0" fontId="0" fillId="4" borderId="21" xfId="0" applyFont="1" applyFill="1" applyBorder="1" applyAlignment="1">
      <alignment vertical="center" shrinkToFit="1"/>
    </xf>
    <xf numFmtId="184" fontId="0" fillId="4" borderId="22" xfId="0" applyNumberFormat="1" applyFont="1" applyFill="1" applyBorder="1" applyAlignment="1">
      <alignment vertical="center" shrinkToFit="1"/>
    </xf>
    <xf numFmtId="185" fontId="11" fillId="4" borderId="23" xfId="0" applyNumberFormat="1" applyFont="1" applyFill="1" applyBorder="1" applyAlignment="1">
      <alignment vertical="center" shrinkToFit="1"/>
    </xf>
    <xf numFmtId="0" fontId="4" fillId="4" borderId="31" xfId="0" applyFont="1" applyFill="1" applyBorder="1" applyAlignment="1">
      <alignment horizontal="right" vertical="center" shrinkToFit="1"/>
    </xf>
    <xf numFmtId="0" fontId="4" fillId="4" borderId="32" xfId="0" applyFont="1" applyFill="1" applyBorder="1" applyAlignment="1">
      <alignment horizontal="right" vertical="center" shrinkToFit="1"/>
    </xf>
    <xf numFmtId="0" fontId="4" fillId="4" borderId="38" xfId="0" applyFont="1" applyFill="1" applyBorder="1" applyAlignment="1">
      <alignment horizontal="right" vertical="center" shrinkToFit="1"/>
    </xf>
    <xf numFmtId="0" fontId="0" fillId="4" borderId="24" xfId="0" applyFont="1" applyFill="1" applyBorder="1" applyAlignment="1">
      <alignment vertical="center" shrinkToFit="1"/>
    </xf>
    <xf numFmtId="0" fontId="0" fillId="0" borderId="39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12" fillId="0" borderId="39" xfId="0" applyFont="1" applyBorder="1" applyAlignment="1">
      <alignment horizontal="right" vertical="center" shrinkToFit="1"/>
    </xf>
    <xf numFmtId="0" fontId="12" fillId="0" borderId="39" xfId="0" applyFont="1" applyFill="1" applyBorder="1" applyAlignment="1">
      <alignment horizontal="right" vertical="center" shrinkToFit="1"/>
    </xf>
    <xf numFmtId="0" fontId="12" fillId="0" borderId="40" xfId="0" applyFont="1" applyBorder="1" applyAlignment="1">
      <alignment horizontal="right" vertical="center" shrinkToFit="1"/>
    </xf>
    <xf numFmtId="0" fontId="13" fillId="0" borderId="40" xfId="0" applyFont="1" applyBorder="1" applyAlignment="1">
      <alignment horizontal="right" vertical="center" shrinkToFit="1"/>
    </xf>
    <xf numFmtId="185" fontId="13" fillId="0" borderId="11" xfId="0" applyNumberFormat="1" applyFont="1" applyBorder="1" applyAlignment="1">
      <alignment horizontal="right" vertical="center" shrinkToFit="1"/>
    </xf>
    <xf numFmtId="0" fontId="0" fillId="0" borderId="41" xfId="0" applyBorder="1" applyAlignment="1">
      <alignment vertical="center" shrinkToFit="1"/>
    </xf>
    <xf numFmtId="0" fontId="0" fillId="33" borderId="25" xfId="0" applyFont="1" applyFill="1" applyBorder="1" applyAlignment="1">
      <alignment vertical="center" shrinkToFit="1"/>
    </xf>
    <xf numFmtId="0" fontId="0" fillId="33" borderId="26" xfId="0" applyFont="1" applyFill="1" applyBorder="1" applyAlignment="1">
      <alignment vertical="center" shrinkToFit="1"/>
    </xf>
    <xf numFmtId="184" fontId="0" fillId="33" borderId="27" xfId="0" applyNumberFormat="1" applyFont="1" applyFill="1" applyBorder="1" applyAlignment="1">
      <alignment vertical="center" shrinkToFit="1"/>
    </xf>
    <xf numFmtId="185" fontId="11" fillId="33" borderId="28" xfId="0" applyNumberFormat="1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shrinkToFit="1"/>
    </xf>
    <xf numFmtId="0" fontId="0" fillId="33" borderId="30" xfId="0" applyFont="1" applyFill="1" applyBorder="1" applyAlignment="1">
      <alignment vertical="center" shrinkToFit="1"/>
    </xf>
    <xf numFmtId="0" fontId="0" fillId="33" borderId="21" xfId="0" applyFont="1" applyFill="1" applyBorder="1" applyAlignment="1">
      <alignment vertical="center" shrinkToFit="1"/>
    </xf>
    <xf numFmtId="184" fontId="0" fillId="33" borderId="22" xfId="0" applyNumberFormat="1" applyFont="1" applyFill="1" applyBorder="1" applyAlignment="1">
      <alignment vertical="center" shrinkToFit="1"/>
    </xf>
    <xf numFmtId="185" fontId="11" fillId="33" borderId="23" xfId="0" applyNumberFormat="1" applyFont="1" applyFill="1" applyBorder="1" applyAlignment="1">
      <alignment vertical="center" shrinkToFit="1"/>
    </xf>
    <xf numFmtId="0" fontId="4" fillId="33" borderId="32" xfId="0" applyFont="1" applyFill="1" applyBorder="1" applyAlignment="1">
      <alignment horizontal="right" vertical="center" shrinkToFit="1"/>
    </xf>
    <xf numFmtId="0" fontId="4" fillId="33" borderId="33" xfId="0" applyFont="1" applyFill="1" applyBorder="1" applyAlignment="1">
      <alignment horizontal="right" vertical="center" shrinkToFit="1"/>
    </xf>
    <xf numFmtId="0" fontId="0" fillId="33" borderId="24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185" fontId="0" fillId="0" borderId="34" xfId="0" applyNumberFormat="1" applyFill="1" applyBorder="1" applyAlignment="1">
      <alignment vertical="center" shrinkToFit="1"/>
    </xf>
    <xf numFmtId="184" fontId="14" fillId="0" borderId="0" xfId="0" applyNumberFormat="1" applyFont="1" applyFill="1" applyBorder="1" applyAlignment="1">
      <alignment horizontal="right" vertical="center" shrinkToFit="1"/>
    </xf>
    <xf numFmtId="0" fontId="15" fillId="34" borderId="25" xfId="0" applyFont="1" applyFill="1" applyBorder="1" applyAlignment="1">
      <alignment vertical="center" shrinkToFit="1"/>
    </xf>
    <xf numFmtId="0" fontId="15" fillId="34" borderId="26" xfId="0" applyFont="1" applyFill="1" applyBorder="1" applyAlignment="1">
      <alignment vertical="center" shrinkToFit="1"/>
    </xf>
    <xf numFmtId="184" fontId="15" fillId="34" borderId="27" xfId="0" applyNumberFormat="1" applyFont="1" applyFill="1" applyBorder="1" applyAlignment="1">
      <alignment vertical="center" shrinkToFit="1"/>
    </xf>
    <xf numFmtId="185" fontId="11" fillId="34" borderId="28" xfId="0" applyNumberFormat="1" applyFont="1" applyFill="1" applyBorder="1" applyAlignment="1">
      <alignment vertical="center" shrinkToFit="1"/>
    </xf>
    <xf numFmtId="0" fontId="15" fillId="34" borderId="29" xfId="0" applyFont="1" applyFill="1" applyBorder="1" applyAlignment="1">
      <alignment vertical="center" shrinkToFit="1"/>
    </xf>
    <xf numFmtId="0" fontId="15" fillId="34" borderId="30" xfId="0" applyFont="1" applyFill="1" applyBorder="1" applyAlignment="1">
      <alignment vertical="center" shrinkToFit="1"/>
    </xf>
    <xf numFmtId="0" fontId="15" fillId="34" borderId="21" xfId="0" applyFont="1" applyFill="1" applyBorder="1" applyAlignment="1">
      <alignment vertical="center" shrinkToFit="1"/>
    </xf>
    <xf numFmtId="184" fontId="15" fillId="34" borderId="22" xfId="0" applyNumberFormat="1" applyFont="1" applyFill="1" applyBorder="1" applyAlignment="1">
      <alignment vertical="center" shrinkToFit="1"/>
    </xf>
    <xf numFmtId="185" fontId="11" fillId="34" borderId="23" xfId="0" applyNumberFormat="1" applyFont="1" applyFill="1" applyBorder="1" applyAlignment="1">
      <alignment vertical="center" shrinkToFit="1"/>
    </xf>
    <xf numFmtId="0" fontId="15" fillId="34" borderId="24" xfId="0" applyFont="1" applyFill="1" applyBorder="1" applyAlignment="1">
      <alignment vertical="center" shrinkToFit="1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185" fontId="0" fillId="0" borderId="42" xfId="0" applyNumberFormat="1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184" fontId="0" fillId="0" borderId="0" xfId="0" applyNumberFormat="1" applyFill="1" applyBorder="1" applyAlignment="1">
      <alignment vertical="center"/>
    </xf>
    <xf numFmtId="0" fontId="0" fillId="0" borderId="36" xfId="0" applyFill="1" applyBorder="1" applyAlignment="1">
      <alignment vertical="center" shrinkToFit="1"/>
    </xf>
    <xf numFmtId="0" fontId="15" fillId="5" borderId="25" xfId="0" applyFont="1" applyFill="1" applyBorder="1" applyAlignment="1">
      <alignment vertical="center" shrinkToFit="1"/>
    </xf>
    <xf numFmtId="0" fontId="15" fillId="5" borderId="26" xfId="0" applyFont="1" applyFill="1" applyBorder="1" applyAlignment="1">
      <alignment vertical="center" shrinkToFit="1"/>
    </xf>
    <xf numFmtId="184" fontId="15" fillId="5" borderId="27" xfId="0" applyNumberFormat="1" applyFont="1" applyFill="1" applyBorder="1" applyAlignment="1">
      <alignment vertical="center" shrinkToFit="1"/>
    </xf>
    <xf numFmtId="185" fontId="11" fillId="5" borderId="43" xfId="0" applyNumberFormat="1" applyFont="1" applyFill="1" applyBorder="1" applyAlignment="1">
      <alignment vertical="center" shrinkToFit="1"/>
    </xf>
    <xf numFmtId="0" fontId="15" fillId="5" borderId="29" xfId="0" applyFont="1" applyFill="1" applyBorder="1" applyAlignment="1">
      <alignment vertical="center" shrinkToFit="1"/>
    </xf>
    <xf numFmtId="0" fontId="15" fillId="5" borderId="30" xfId="0" applyFont="1" applyFill="1" applyBorder="1" applyAlignment="1">
      <alignment vertical="center" shrinkToFit="1"/>
    </xf>
    <xf numFmtId="0" fontId="15" fillId="5" borderId="21" xfId="0" applyFont="1" applyFill="1" applyBorder="1" applyAlignment="1">
      <alignment vertical="center" shrinkToFit="1"/>
    </xf>
    <xf numFmtId="184" fontId="15" fillId="5" borderId="22" xfId="0" applyNumberFormat="1" applyFont="1" applyFill="1" applyBorder="1" applyAlignment="1">
      <alignment vertical="center" shrinkToFit="1"/>
    </xf>
    <xf numFmtId="185" fontId="11" fillId="5" borderId="44" xfId="0" applyNumberFormat="1" applyFont="1" applyFill="1" applyBorder="1" applyAlignment="1">
      <alignment vertical="center" shrinkToFit="1"/>
    </xf>
    <xf numFmtId="0" fontId="15" fillId="5" borderId="24" xfId="0" applyFont="1" applyFill="1" applyBorder="1" applyAlignment="1">
      <alignment vertical="center" shrinkToFit="1"/>
    </xf>
    <xf numFmtId="0" fontId="15" fillId="35" borderId="25" xfId="0" applyFont="1" applyFill="1" applyBorder="1" applyAlignment="1">
      <alignment vertical="center" shrinkToFit="1"/>
    </xf>
    <xf numFmtId="0" fontId="15" fillId="35" borderId="26" xfId="0" applyFont="1" applyFill="1" applyBorder="1" applyAlignment="1">
      <alignment vertical="center" shrinkToFit="1"/>
    </xf>
    <xf numFmtId="184" fontId="15" fillId="35" borderId="27" xfId="0" applyNumberFormat="1" applyFont="1" applyFill="1" applyBorder="1" applyAlignment="1">
      <alignment vertical="center" shrinkToFit="1"/>
    </xf>
    <xf numFmtId="0" fontId="15" fillId="35" borderId="29" xfId="0" applyFont="1" applyFill="1" applyBorder="1" applyAlignment="1">
      <alignment vertical="center" shrinkToFit="1"/>
    </xf>
    <xf numFmtId="0" fontId="15" fillId="35" borderId="30" xfId="0" applyFont="1" applyFill="1" applyBorder="1" applyAlignment="1">
      <alignment vertical="center" shrinkToFit="1"/>
    </xf>
    <xf numFmtId="0" fontId="15" fillId="35" borderId="21" xfId="0" applyFont="1" applyFill="1" applyBorder="1" applyAlignment="1">
      <alignment vertical="center" shrinkToFit="1"/>
    </xf>
    <xf numFmtId="184" fontId="15" fillId="35" borderId="22" xfId="0" applyNumberFormat="1" applyFont="1" applyFill="1" applyBorder="1" applyAlignment="1">
      <alignment vertical="center" shrinkToFit="1"/>
    </xf>
    <xf numFmtId="0" fontId="15" fillId="35" borderId="24" xfId="0" applyFont="1" applyFill="1" applyBorder="1" applyAlignment="1">
      <alignment vertical="center" shrinkToFit="1"/>
    </xf>
    <xf numFmtId="0" fontId="0" fillId="36" borderId="25" xfId="0" applyFont="1" applyFill="1" applyBorder="1" applyAlignment="1">
      <alignment vertical="center" shrinkToFit="1"/>
    </xf>
    <xf numFmtId="0" fontId="0" fillId="36" borderId="26" xfId="0" applyFont="1" applyFill="1" applyBorder="1" applyAlignment="1">
      <alignment vertical="center" shrinkToFit="1"/>
    </xf>
    <xf numFmtId="184" fontId="0" fillId="36" borderId="27" xfId="0" applyNumberFormat="1" applyFont="1" applyFill="1" applyBorder="1" applyAlignment="1">
      <alignment vertical="center" shrinkToFit="1"/>
    </xf>
    <xf numFmtId="185" fontId="11" fillId="36" borderId="28" xfId="0" applyNumberFormat="1" applyFont="1" applyFill="1" applyBorder="1" applyAlignment="1">
      <alignment vertical="center" shrinkToFit="1"/>
    </xf>
    <xf numFmtId="0" fontId="0" fillId="36" borderId="29" xfId="0" applyFont="1" applyFill="1" applyBorder="1" applyAlignment="1">
      <alignment vertical="center" shrinkToFit="1"/>
    </xf>
    <xf numFmtId="0" fontId="0" fillId="36" borderId="30" xfId="0" applyFont="1" applyFill="1" applyBorder="1" applyAlignment="1">
      <alignment vertical="center" shrinkToFit="1"/>
    </xf>
    <xf numFmtId="0" fontId="0" fillId="36" borderId="21" xfId="0" applyFont="1" applyFill="1" applyBorder="1" applyAlignment="1">
      <alignment vertical="center" shrinkToFit="1"/>
    </xf>
    <xf numFmtId="184" fontId="0" fillId="36" borderId="22" xfId="0" applyNumberFormat="1" applyFont="1" applyFill="1" applyBorder="1" applyAlignment="1">
      <alignment vertical="center" shrinkToFit="1"/>
    </xf>
    <xf numFmtId="185" fontId="11" fillId="36" borderId="23" xfId="0" applyNumberFormat="1" applyFont="1" applyFill="1" applyBorder="1" applyAlignment="1">
      <alignment vertical="center" shrinkToFit="1"/>
    </xf>
    <xf numFmtId="0" fontId="4" fillId="36" borderId="32" xfId="0" applyFont="1" applyFill="1" applyBorder="1" applyAlignment="1">
      <alignment horizontal="right" vertical="center" shrinkToFit="1"/>
    </xf>
    <xf numFmtId="0" fontId="4" fillId="36" borderId="33" xfId="0" applyFont="1" applyFill="1" applyBorder="1" applyAlignment="1">
      <alignment horizontal="right" vertical="center" shrinkToFit="1"/>
    </xf>
    <xf numFmtId="0" fontId="0" fillId="36" borderId="24" xfId="0" applyFont="1" applyFill="1" applyBorder="1" applyAlignment="1">
      <alignment vertical="center" shrinkToFit="1"/>
    </xf>
    <xf numFmtId="0" fontId="0" fillId="37" borderId="25" xfId="0" applyFont="1" applyFill="1" applyBorder="1" applyAlignment="1">
      <alignment vertical="center" shrinkToFit="1"/>
    </xf>
    <xf numFmtId="0" fontId="0" fillId="37" borderId="26" xfId="0" applyFont="1" applyFill="1" applyBorder="1" applyAlignment="1">
      <alignment vertical="center" shrinkToFit="1"/>
    </xf>
    <xf numFmtId="184" fontId="0" fillId="37" borderId="27" xfId="0" applyNumberFormat="1" applyFont="1" applyFill="1" applyBorder="1" applyAlignment="1">
      <alignment vertical="center" shrinkToFit="1"/>
    </xf>
    <xf numFmtId="185" fontId="11" fillId="37" borderId="28" xfId="0" applyNumberFormat="1" applyFont="1" applyFill="1" applyBorder="1" applyAlignment="1">
      <alignment vertical="center" shrinkToFit="1"/>
    </xf>
    <xf numFmtId="0" fontId="0" fillId="37" borderId="29" xfId="0" applyFont="1" applyFill="1" applyBorder="1" applyAlignment="1">
      <alignment vertical="center" shrinkToFit="1"/>
    </xf>
    <xf numFmtId="0" fontId="0" fillId="37" borderId="30" xfId="0" applyFont="1" applyFill="1" applyBorder="1" applyAlignment="1">
      <alignment vertical="center" shrinkToFit="1"/>
    </xf>
    <xf numFmtId="0" fontId="0" fillId="37" borderId="21" xfId="0" applyFont="1" applyFill="1" applyBorder="1" applyAlignment="1">
      <alignment vertical="center" shrinkToFit="1"/>
    </xf>
    <xf numFmtId="184" fontId="0" fillId="37" borderId="22" xfId="0" applyNumberFormat="1" applyFont="1" applyFill="1" applyBorder="1" applyAlignment="1">
      <alignment vertical="center" shrinkToFit="1"/>
    </xf>
    <xf numFmtId="185" fontId="11" fillId="37" borderId="23" xfId="0" applyNumberFormat="1" applyFont="1" applyFill="1" applyBorder="1" applyAlignment="1">
      <alignment vertical="center" shrinkToFit="1"/>
    </xf>
    <xf numFmtId="0" fontId="4" fillId="37" borderId="32" xfId="0" applyFont="1" applyFill="1" applyBorder="1" applyAlignment="1">
      <alignment horizontal="right" vertical="center" shrinkToFit="1"/>
    </xf>
    <xf numFmtId="0" fontId="4" fillId="37" borderId="33" xfId="0" applyFont="1" applyFill="1" applyBorder="1" applyAlignment="1">
      <alignment horizontal="right" vertical="center" shrinkToFit="1"/>
    </xf>
    <xf numFmtId="0" fontId="0" fillId="37" borderId="2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20" fontId="13" fillId="0" borderId="4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20" fontId="13" fillId="0" borderId="50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20" fontId="5" fillId="0" borderId="50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7" fillId="4" borderId="54" xfId="0" applyFont="1" applyFill="1" applyBorder="1" applyAlignment="1">
      <alignment vertical="center"/>
    </xf>
    <xf numFmtId="0" fontId="18" fillId="4" borderId="54" xfId="0" applyFont="1" applyFill="1" applyBorder="1" applyAlignment="1">
      <alignment vertical="center"/>
    </xf>
    <xf numFmtId="0" fontId="17" fillId="4" borderId="55" xfId="0" applyFont="1" applyFill="1" applyBorder="1" applyAlignment="1">
      <alignment vertical="center"/>
    </xf>
    <xf numFmtId="0" fontId="18" fillId="4" borderId="55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vertical="center"/>
    </xf>
    <xf numFmtId="0" fontId="18" fillId="4" borderId="55" xfId="0" applyFont="1" applyFill="1" applyBorder="1" applyAlignment="1">
      <alignment vertical="center"/>
    </xf>
    <xf numFmtId="0" fontId="19" fillId="4" borderId="55" xfId="0" applyFont="1" applyFill="1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4" borderId="57" xfId="0" applyFill="1" applyBorder="1" applyAlignment="1">
      <alignment vertical="center" shrinkToFit="1"/>
    </xf>
    <xf numFmtId="0" fontId="17" fillId="4" borderId="57" xfId="0" applyFont="1" applyFill="1" applyBorder="1" applyAlignment="1">
      <alignment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vertical="center"/>
    </xf>
    <xf numFmtId="0" fontId="0" fillId="3" borderId="58" xfId="0" applyFill="1" applyBorder="1" applyAlignment="1">
      <alignment vertical="center" wrapText="1"/>
    </xf>
    <xf numFmtId="0" fontId="17" fillId="3" borderId="58" xfId="0" applyFont="1" applyFill="1" applyBorder="1" applyAlignment="1">
      <alignment vertical="center"/>
    </xf>
    <xf numFmtId="0" fontId="0" fillId="3" borderId="58" xfId="0" applyFill="1" applyBorder="1" applyAlignment="1">
      <alignment vertical="center"/>
    </xf>
    <xf numFmtId="0" fontId="20" fillId="3" borderId="59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0" fillId="3" borderId="60" xfId="0" applyFill="1" applyBorder="1" applyAlignment="1">
      <alignment vertical="center" wrapText="1"/>
    </xf>
    <xf numFmtId="0" fontId="17" fillId="3" borderId="60" xfId="0" applyFont="1" applyFill="1" applyBorder="1" applyAlignment="1">
      <alignment vertical="center"/>
    </xf>
    <xf numFmtId="0" fontId="0" fillId="3" borderId="60" xfId="0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/>
    </xf>
    <xf numFmtId="0" fontId="0" fillId="3" borderId="59" xfId="0" applyFill="1" applyBorder="1" applyAlignment="1">
      <alignment vertical="center" wrapText="1"/>
    </xf>
    <xf numFmtId="0" fontId="0" fillId="4" borderId="62" xfId="0" applyFill="1" applyBorder="1" applyAlignment="1">
      <alignment vertical="center" shrinkToFit="1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vertical="center" shrinkToFit="1"/>
    </xf>
    <xf numFmtId="0" fontId="19" fillId="4" borderId="64" xfId="0" applyFont="1" applyFill="1" applyBorder="1" applyAlignment="1">
      <alignment horizontal="left" vertical="center"/>
    </xf>
    <xf numFmtId="0" fontId="0" fillId="4" borderId="65" xfId="0" applyFill="1" applyBorder="1" applyAlignment="1">
      <alignment vertical="center" shrinkToFit="1"/>
    </xf>
    <xf numFmtId="0" fontId="0" fillId="4" borderId="65" xfId="0" applyFill="1" applyBorder="1" applyAlignment="1">
      <alignment horizontal="left" vertical="center"/>
    </xf>
    <xf numFmtId="0" fontId="19" fillId="4" borderId="66" xfId="0" applyFont="1" applyFill="1" applyBorder="1" applyAlignment="1">
      <alignment vertical="center"/>
    </xf>
    <xf numFmtId="0" fontId="0" fillId="3" borderId="67" xfId="0" applyFill="1" applyBorder="1" applyAlignment="1">
      <alignment horizontal="center" vertical="center"/>
    </xf>
    <xf numFmtId="0" fontId="0" fillId="4" borderId="64" xfId="0" applyFill="1" applyBorder="1" applyAlignment="1">
      <alignment vertical="center" shrinkToFit="1"/>
    </xf>
    <xf numFmtId="0" fontId="0" fillId="4" borderId="66" xfId="0" applyFill="1" applyBorder="1" applyAlignment="1">
      <alignment vertical="center" shrinkToFit="1"/>
    </xf>
    <xf numFmtId="0" fontId="21" fillId="32" borderId="68" xfId="0" applyFont="1" applyFill="1" applyBorder="1" applyAlignment="1">
      <alignment vertical="center"/>
    </xf>
    <xf numFmtId="0" fontId="21" fillId="32" borderId="69" xfId="0" applyFont="1" applyFill="1" applyBorder="1" applyAlignment="1">
      <alignment vertical="center"/>
    </xf>
    <xf numFmtId="0" fontId="20" fillId="3" borderId="70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0" fillId="4" borderId="72" xfId="0" applyFill="1" applyBorder="1" applyAlignment="1">
      <alignment vertical="center" shrinkToFit="1"/>
    </xf>
    <xf numFmtId="0" fontId="0" fillId="4" borderId="73" xfId="0" applyFill="1" applyBorder="1" applyAlignment="1">
      <alignment vertical="center" shrinkToFit="1"/>
    </xf>
    <xf numFmtId="0" fontId="0" fillId="4" borderId="74" xfId="0" applyFill="1" applyBorder="1" applyAlignment="1">
      <alignment vertical="center" shrinkToFit="1"/>
    </xf>
    <xf numFmtId="0" fontId="9" fillId="32" borderId="75" xfId="0" applyFont="1" applyFill="1" applyBorder="1" applyAlignment="1">
      <alignment vertical="center" shrinkToFit="1"/>
    </xf>
    <xf numFmtId="0" fontId="9" fillId="32" borderId="76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1" fillId="32" borderId="77" xfId="0" applyFont="1" applyFill="1" applyBorder="1" applyAlignment="1">
      <alignment horizontal="left" vertical="center"/>
    </xf>
    <xf numFmtId="0" fontId="21" fillId="32" borderId="78" xfId="0" applyFont="1" applyFill="1" applyBorder="1" applyAlignment="1">
      <alignment vertical="center"/>
    </xf>
    <xf numFmtId="0" fontId="0" fillId="0" borderId="79" xfId="0" applyBorder="1" applyAlignment="1">
      <alignment vertical="center" shrinkToFit="1"/>
    </xf>
    <xf numFmtId="0" fontId="19" fillId="4" borderId="80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vertical="center"/>
    </xf>
    <xf numFmtId="0" fontId="0" fillId="4" borderId="81" xfId="0" applyFill="1" applyBorder="1" applyAlignment="1">
      <alignment vertical="center" shrinkToFit="1"/>
    </xf>
    <xf numFmtId="0" fontId="9" fillId="32" borderId="68" xfId="0" applyFont="1" applyFill="1" applyBorder="1" applyAlignment="1">
      <alignment vertical="center"/>
    </xf>
    <xf numFmtId="0" fontId="9" fillId="32" borderId="69" xfId="0" applyFont="1" applyFill="1" applyBorder="1" applyAlignment="1">
      <alignment vertical="center" shrinkToFit="1"/>
    </xf>
    <xf numFmtId="0" fontId="19" fillId="3" borderId="80" xfId="0" applyFont="1" applyFill="1" applyBorder="1" applyAlignment="1">
      <alignment horizontal="left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vertical="center"/>
    </xf>
    <xf numFmtId="0" fontId="19" fillId="4" borderId="65" xfId="0" applyFont="1" applyFill="1" applyBorder="1" applyAlignment="1">
      <alignment vertical="center"/>
    </xf>
    <xf numFmtId="0" fontId="0" fillId="4" borderId="82" xfId="0" applyFill="1" applyBorder="1" applyAlignment="1">
      <alignment vertical="center" shrinkToFit="1"/>
    </xf>
    <xf numFmtId="0" fontId="19" fillId="32" borderId="83" xfId="0" applyFont="1" applyFill="1" applyBorder="1" applyAlignment="1">
      <alignment horizontal="left" vertical="center"/>
    </xf>
    <xf numFmtId="0" fontId="19" fillId="32" borderId="84" xfId="0" applyFont="1" applyFill="1" applyBorder="1" applyAlignment="1">
      <alignment vertical="center"/>
    </xf>
    <xf numFmtId="0" fontId="19" fillId="3" borderId="85" xfId="0" applyFont="1" applyFill="1" applyBorder="1" applyAlignment="1">
      <alignment horizontal="left" vertical="center"/>
    </xf>
    <xf numFmtId="0" fontId="19" fillId="3" borderId="86" xfId="0" applyFont="1" applyFill="1" applyBorder="1" applyAlignment="1">
      <alignment horizontal="center" vertical="center"/>
    </xf>
    <xf numFmtId="0" fontId="19" fillId="3" borderId="87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left" vertical="center"/>
    </xf>
    <xf numFmtId="0" fontId="19" fillId="4" borderId="82" xfId="0" applyFont="1" applyFill="1" applyBorder="1" applyAlignment="1">
      <alignment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vertical="center"/>
    </xf>
    <xf numFmtId="0" fontId="19" fillId="4" borderId="73" xfId="0" applyFont="1" applyFill="1" applyBorder="1" applyAlignment="1">
      <alignment horizontal="left" vertical="center"/>
    </xf>
    <xf numFmtId="0" fontId="19" fillId="4" borderId="73" xfId="0" applyFont="1" applyFill="1" applyBorder="1" applyAlignment="1">
      <alignment vertical="center"/>
    </xf>
    <xf numFmtId="0" fontId="19" fillId="4" borderId="88" xfId="0" applyFont="1" applyFill="1" applyBorder="1" applyAlignment="1">
      <alignment vertical="center"/>
    </xf>
    <xf numFmtId="0" fontId="0" fillId="3" borderId="62" xfId="0" applyFill="1" applyBorder="1" applyAlignment="1">
      <alignment vertical="center" shrinkToFit="1"/>
    </xf>
    <xf numFmtId="0" fontId="19" fillId="32" borderId="89" xfId="0" applyFont="1" applyFill="1" applyBorder="1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19" fillId="2" borderId="90" xfId="0" applyFont="1" applyFill="1" applyBorder="1" applyAlignment="1">
      <alignment vertical="center"/>
    </xf>
    <xf numFmtId="0" fontId="19" fillId="2" borderId="91" xfId="0" applyFont="1" applyFill="1" applyBorder="1" applyAlignment="1">
      <alignment vertical="center"/>
    </xf>
    <xf numFmtId="0" fontId="19" fillId="2" borderId="70" xfId="0" applyFont="1" applyFill="1" applyBorder="1" applyAlignment="1">
      <alignment vertical="center"/>
    </xf>
    <xf numFmtId="0" fontId="19" fillId="0" borderId="92" xfId="0" applyFont="1" applyFill="1" applyBorder="1" applyAlignment="1">
      <alignment vertical="center"/>
    </xf>
    <xf numFmtId="0" fontId="19" fillId="4" borderId="93" xfId="0" applyFont="1" applyFill="1" applyBorder="1" applyAlignment="1">
      <alignment vertical="center"/>
    </xf>
    <xf numFmtId="0" fontId="19" fillId="4" borderId="94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1" fillId="3" borderId="85" xfId="0" applyFont="1" applyFill="1" applyBorder="1" applyAlignment="1">
      <alignment horizontal="left" vertical="center"/>
    </xf>
    <xf numFmtId="0" fontId="19" fillId="3" borderId="86" xfId="0" applyFont="1" applyFill="1" applyBorder="1" applyAlignment="1">
      <alignment horizontal="left" vertical="center"/>
    </xf>
    <xf numFmtId="0" fontId="19" fillId="4" borderId="95" xfId="0" applyFont="1" applyFill="1" applyBorder="1" applyAlignment="1">
      <alignment vertical="center"/>
    </xf>
    <xf numFmtId="0" fontId="19" fillId="4" borderId="96" xfId="0" applyFont="1" applyFill="1" applyBorder="1" applyAlignment="1">
      <alignment horizontal="left" vertical="center"/>
    </xf>
    <xf numFmtId="0" fontId="19" fillId="4" borderId="96" xfId="0" applyFont="1" applyFill="1" applyBorder="1" applyAlignment="1">
      <alignment vertical="center"/>
    </xf>
    <xf numFmtId="0" fontId="19" fillId="4" borderId="97" xfId="0" applyFont="1" applyFill="1" applyBorder="1" applyAlignment="1">
      <alignment vertical="center"/>
    </xf>
    <xf numFmtId="0" fontId="19" fillId="3" borderId="98" xfId="0" applyFont="1" applyFill="1" applyBorder="1" applyAlignment="1">
      <alignment horizontal="center" vertical="center"/>
    </xf>
    <xf numFmtId="0" fontId="19" fillId="3" borderId="99" xfId="0" applyFont="1" applyFill="1" applyBorder="1" applyAlignment="1">
      <alignment horizontal="left" vertical="center"/>
    </xf>
    <xf numFmtId="0" fontId="19" fillId="3" borderId="99" xfId="0" applyFont="1" applyFill="1" applyBorder="1" applyAlignment="1">
      <alignment horizontal="center" vertical="center"/>
    </xf>
    <xf numFmtId="0" fontId="19" fillId="3" borderId="100" xfId="0" applyFont="1" applyFill="1" applyBorder="1" applyAlignment="1">
      <alignment horizontal="center" vertical="center"/>
    </xf>
    <xf numFmtId="0" fontId="19" fillId="3" borderId="95" xfId="0" applyFont="1" applyFill="1" applyBorder="1" applyAlignment="1">
      <alignment horizontal="center" vertical="center"/>
    </xf>
    <xf numFmtId="0" fontId="19" fillId="3" borderId="96" xfId="0" applyFont="1" applyFill="1" applyBorder="1" applyAlignment="1">
      <alignment horizontal="left" vertical="center"/>
    </xf>
    <xf numFmtId="0" fontId="19" fillId="3" borderId="101" xfId="0" applyFont="1" applyFill="1" applyBorder="1" applyAlignment="1">
      <alignment horizontal="center" vertical="center"/>
    </xf>
    <xf numFmtId="0" fontId="19" fillId="3" borderId="102" xfId="0" applyFont="1" applyFill="1" applyBorder="1" applyAlignment="1">
      <alignment horizontal="center" vertical="center"/>
    </xf>
    <xf numFmtId="0" fontId="19" fillId="4" borderId="89" xfId="0" applyFont="1" applyFill="1" applyBorder="1" applyAlignment="1">
      <alignment horizontal="left" vertical="center"/>
    </xf>
    <xf numFmtId="0" fontId="19" fillId="4" borderId="10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3" borderId="90" xfId="0" applyFont="1" applyFill="1" applyBorder="1" applyAlignment="1">
      <alignment vertical="center"/>
    </xf>
    <xf numFmtId="0" fontId="19" fillId="3" borderId="10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3" borderId="70" xfId="0" applyFont="1" applyFill="1" applyBorder="1" applyAlignment="1">
      <alignment vertical="center"/>
    </xf>
    <xf numFmtId="0" fontId="19" fillId="0" borderId="105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20" fontId="5" fillId="0" borderId="106" xfId="0" applyNumberFormat="1" applyFont="1" applyBorder="1" applyAlignment="1">
      <alignment horizontal="right" vertical="center"/>
    </xf>
    <xf numFmtId="20" fontId="5" fillId="0" borderId="107" xfId="0" applyNumberFormat="1" applyFont="1" applyBorder="1" applyAlignment="1">
      <alignment horizontal="right" vertical="center"/>
    </xf>
    <xf numFmtId="20" fontId="5" fillId="0" borderId="108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9" xfId="0" applyFont="1" applyFill="1" applyBorder="1" applyAlignment="1">
      <alignment horizontal="center" vertical="center"/>
    </xf>
    <xf numFmtId="20" fontId="5" fillId="0" borderId="110" xfId="0" applyNumberFormat="1" applyFont="1" applyBorder="1" applyAlignment="1">
      <alignment horizontal="right" vertical="center"/>
    </xf>
    <xf numFmtId="0" fontId="15" fillId="33" borderId="54" xfId="0" applyFont="1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 shrinkToFit="1"/>
    </xf>
    <xf numFmtId="0" fontId="0" fillId="33" borderId="54" xfId="0" applyFill="1" applyBorder="1" applyAlignment="1">
      <alignment vertical="center" shrinkToFit="1"/>
    </xf>
    <xf numFmtId="0" fontId="0" fillId="33" borderId="54" xfId="0" applyFill="1" applyBorder="1" applyAlignment="1">
      <alignment horizontal="center" vertical="center" shrinkToFit="1"/>
    </xf>
    <xf numFmtId="0" fontId="15" fillId="33" borderId="55" xfId="0" applyFont="1" applyFill="1" applyBorder="1" applyAlignment="1">
      <alignment vertical="center"/>
    </xf>
    <xf numFmtId="0" fontId="0" fillId="33" borderId="55" xfId="0" applyFill="1" applyBorder="1" applyAlignment="1">
      <alignment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4" borderId="54" xfId="0" applyFill="1" applyBorder="1" applyAlignment="1">
      <alignment vertical="center" shrinkToFit="1"/>
    </xf>
    <xf numFmtId="0" fontId="0" fillId="33" borderId="57" xfId="0" applyFill="1" applyBorder="1" applyAlignment="1">
      <alignment horizontal="center" vertical="center" shrinkToFit="1"/>
    </xf>
    <xf numFmtId="0" fontId="0" fillId="33" borderId="57" xfId="0" applyFill="1" applyBorder="1" applyAlignment="1">
      <alignment vertical="center" shrinkToFit="1"/>
    </xf>
    <xf numFmtId="0" fontId="0" fillId="34" borderId="55" xfId="0" applyFill="1" applyBorder="1" applyAlignment="1">
      <alignment vertical="center"/>
    </xf>
    <xf numFmtId="0" fontId="0" fillId="33" borderId="111" xfId="0" applyFill="1" applyBorder="1" applyAlignment="1">
      <alignment horizontal="center" vertical="center" shrinkToFit="1"/>
    </xf>
    <xf numFmtId="0" fontId="0" fillId="5" borderId="112" xfId="0" applyFill="1" applyBorder="1" applyAlignment="1">
      <alignment vertical="center" shrinkToFit="1"/>
    </xf>
    <xf numFmtId="0" fontId="0" fillId="5" borderId="113" xfId="0" applyFill="1" applyBorder="1" applyAlignment="1">
      <alignment vertical="center" shrinkToFit="1"/>
    </xf>
    <xf numFmtId="0" fontId="0" fillId="34" borderId="55" xfId="0" applyFill="1" applyBorder="1" applyAlignment="1">
      <alignment vertical="center" shrinkToFit="1"/>
    </xf>
    <xf numFmtId="0" fontId="0" fillId="34" borderId="55" xfId="0" applyFill="1" applyBorder="1" applyAlignment="1">
      <alignment horizontal="center" vertical="center"/>
    </xf>
    <xf numFmtId="0" fontId="0" fillId="33" borderId="114" xfId="0" applyFill="1" applyBorder="1" applyAlignment="1">
      <alignment horizontal="center" vertical="center" shrinkToFit="1"/>
    </xf>
    <xf numFmtId="0" fontId="0" fillId="5" borderId="115" xfId="0" applyFill="1" applyBorder="1" applyAlignment="1">
      <alignment vertical="center"/>
    </xf>
    <xf numFmtId="0" fontId="0" fillId="5" borderId="116" xfId="0" applyFill="1" applyBorder="1" applyAlignment="1">
      <alignment vertical="center"/>
    </xf>
    <xf numFmtId="0" fontId="0" fillId="34" borderId="55" xfId="0" applyFont="1" applyFill="1" applyBorder="1" applyAlignment="1">
      <alignment horizontal="center" vertical="center"/>
    </xf>
    <xf numFmtId="0" fontId="0" fillId="5" borderId="115" xfId="0" applyFill="1" applyBorder="1" applyAlignment="1">
      <alignment horizontal="center" vertical="center"/>
    </xf>
    <xf numFmtId="0" fontId="0" fillId="5" borderId="116" xfId="0" applyFill="1" applyBorder="1" applyAlignment="1">
      <alignment horizontal="center" vertical="center"/>
    </xf>
    <xf numFmtId="0" fontId="0" fillId="34" borderId="55" xfId="0" applyFont="1" applyFill="1" applyBorder="1" applyAlignment="1">
      <alignment vertical="center"/>
    </xf>
    <xf numFmtId="0" fontId="0" fillId="5" borderId="115" xfId="0" applyFill="1" applyBorder="1" applyAlignment="1">
      <alignment horizontal="left" vertical="center"/>
    </xf>
    <xf numFmtId="0" fontId="0" fillId="34" borderId="57" xfId="0" applyFill="1" applyBorder="1" applyAlignment="1">
      <alignment vertical="center" shrinkToFit="1"/>
    </xf>
    <xf numFmtId="0" fontId="0" fillId="33" borderId="117" xfId="0" applyFill="1" applyBorder="1" applyAlignment="1">
      <alignment vertical="center" shrinkToFit="1"/>
    </xf>
    <xf numFmtId="0" fontId="0" fillId="33" borderId="118" xfId="0" applyFill="1" applyBorder="1" applyAlignment="1">
      <alignment vertical="center" shrinkToFit="1"/>
    </xf>
    <xf numFmtId="0" fontId="15" fillId="33" borderId="119" xfId="0" applyFont="1" applyFill="1" applyBorder="1" applyAlignment="1">
      <alignment horizontal="left" vertical="center"/>
    </xf>
    <xf numFmtId="0" fontId="0" fillId="33" borderId="62" xfId="0" applyFill="1" applyBorder="1" applyAlignment="1">
      <alignment horizontal="center" vertical="center" shrinkToFit="1"/>
    </xf>
    <xf numFmtId="0" fontId="0" fillId="33" borderId="81" xfId="0" applyFill="1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left" vertical="center"/>
    </xf>
    <xf numFmtId="0" fontId="0" fillId="33" borderId="82" xfId="0" applyFill="1" applyBorder="1" applyAlignment="1">
      <alignment horizontal="center" vertical="center" shrinkToFit="1"/>
    </xf>
    <xf numFmtId="0" fontId="0" fillId="5" borderId="120" xfId="0" applyFill="1" applyBorder="1" applyAlignment="1">
      <alignment vertical="center" shrinkToFit="1"/>
    </xf>
    <xf numFmtId="0" fontId="0" fillId="5" borderId="63" xfId="0" applyFill="1" applyBorder="1" applyAlignment="1">
      <alignment vertical="center" shrinkToFit="1"/>
    </xf>
    <xf numFmtId="0" fontId="0" fillId="33" borderId="121" xfId="0" applyFill="1" applyBorder="1" applyAlignment="1">
      <alignment vertical="center" shrinkToFit="1"/>
    </xf>
    <xf numFmtId="0" fontId="0" fillId="33" borderId="122" xfId="0" applyFill="1" applyBorder="1" applyAlignment="1">
      <alignment vertical="center" shrinkToFit="1"/>
    </xf>
    <xf numFmtId="0" fontId="0" fillId="33" borderId="123" xfId="0" applyFill="1" applyBorder="1" applyAlignment="1">
      <alignment vertical="center" shrinkToFit="1"/>
    </xf>
    <xf numFmtId="0" fontId="0" fillId="5" borderId="124" xfId="0" applyFill="1" applyBorder="1" applyAlignment="1">
      <alignment vertical="center"/>
    </xf>
    <xf numFmtId="0" fontId="0" fillId="5" borderId="66" xfId="0" applyFill="1" applyBorder="1" applyAlignment="1">
      <alignment vertical="center" shrinkToFit="1"/>
    </xf>
    <xf numFmtId="0" fontId="0" fillId="0" borderId="93" xfId="0" applyFill="1" applyBorder="1" applyAlignment="1">
      <alignment horizontal="center" vertical="center" shrinkToFit="1"/>
    </xf>
    <xf numFmtId="0" fontId="0" fillId="0" borderId="94" xfId="0" applyFill="1" applyBorder="1" applyAlignment="1">
      <alignment horizontal="center" vertical="center" shrinkToFit="1"/>
    </xf>
    <xf numFmtId="0" fontId="0" fillId="0" borderId="125" xfId="0" applyFill="1" applyBorder="1" applyAlignment="1">
      <alignment horizontal="center" vertical="center" shrinkToFit="1"/>
    </xf>
    <xf numFmtId="0" fontId="0" fillId="33" borderId="80" xfId="0" applyFill="1" applyBorder="1" applyAlignment="1">
      <alignment horizontal="center" vertical="center" shrinkToFit="1"/>
    </xf>
    <xf numFmtId="0" fontId="0" fillId="33" borderId="126" xfId="0" applyFill="1" applyBorder="1" applyAlignment="1">
      <alignment horizontal="center" vertical="center" shrinkToFit="1"/>
    </xf>
    <xf numFmtId="0" fontId="0" fillId="33" borderId="62" xfId="0" applyFill="1" applyBorder="1" applyAlignment="1">
      <alignment vertical="center" shrinkToFit="1"/>
    </xf>
    <xf numFmtId="0" fontId="0" fillId="33" borderId="81" xfId="0" applyFill="1" applyBorder="1" applyAlignment="1">
      <alignment vertical="center" shrinkToFit="1"/>
    </xf>
    <xf numFmtId="0" fontId="0" fillId="5" borderId="127" xfId="0" applyFill="1" applyBorder="1" applyAlignment="1">
      <alignment vertical="center" shrinkToFit="1"/>
    </xf>
    <xf numFmtId="0" fontId="0" fillId="5" borderId="128" xfId="0" applyFill="1" applyBorder="1" applyAlignment="1">
      <alignment vertical="center" shrinkToFit="1"/>
    </xf>
    <xf numFmtId="0" fontId="0" fillId="33" borderId="62" xfId="0" applyFill="1" applyBorder="1" applyAlignment="1">
      <alignment horizontal="left" vertical="center"/>
    </xf>
    <xf numFmtId="0" fontId="0" fillId="33" borderId="86" xfId="0" applyFill="1" applyBorder="1" applyAlignment="1">
      <alignment horizontal="center" vertical="center" shrinkToFit="1"/>
    </xf>
    <xf numFmtId="0" fontId="0" fillId="33" borderId="86" xfId="0" applyFill="1" applyBorder="1" applyAlignment="1">
      <alignment vertical="center" shrinkToFit="1"/>
    </xf>
    <xf numFmtId="0" fontId="0" fillId="33" borderId="129" xfId="0" applyFill="1" applyBorder="1" applyAlignment="1">
      <alignment vertical="center" shrinkToFit="1"/>
    </xf>
    <xf numFmtId="0" fontId="0" fillId="33" borderId="72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0" fillId="5" borderId="80" xfId="0" applyFill="1" applyBorder="1" applyAlignment="1">
      <alignment vertical="center"/>
    </xf>
    <xf numFmtId="0" fontId="0" fillId="5" borderId="72" xfId="0" applyFill="1" applyBorder="1" applyAlignment="1">
      <alignment vertical="center" shrinkToFit="1"/>
    </xf>
    <xf numFmtId="0" fontId="0" fillId="5" borderId="74" xfId="0" applyFill="1" applyBorder="1" applyAlignment="1">
      <alignment vertical="center" shrinkToFit="1"/>
    </xf>
    <xf numFmtId="0" fontId="0" fillId="34" borderId="8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left" vertical="center"/>
    </xf>
    <xf numFmtId="0" fontId="0" fillId="33" borderId="88" xfId="0" applyFill="1" applyBorder="1" applyAlignment="1">
      <alignment horizontal="center" vertical="center" shrinkToFit="1"/>
    </xf>
    <xf numFmtId="0" fontId="0" fillId="5" borderId="130" xfId="0" applyFill="1" applyBorder="1" applyAlignment="1">
      <alignment vertical="center" shrinkToFit="1"/>
    </xf>
    <xf numFmtId="0" fontId="0" fillId="5" borderId="103" xfId="0" applyFill="1" applyBorder="1" applyAlignment="1">
      <alignment vertical="center" shrinkToFit="1"/>
    </xf>
    <xf numFmtId="0" fontId="0" fillId="34" borderId="72" xfId="0" applyFill="1" applyBorder="1" applyAlignment="1">
      <alignment vertical="center" shrinkToFit="1"/>
    </xf>
    <xf numFmtId="0" fontId="0" fillId="34" borderId="73" xfId="0" applyFill="1" applyBorder="1" applyAlignment="1">
      <alignment vertical="center" shrinkToFit="1"/>
    </xf>
    <xf numFmtId="0" fontId="0" fillId="34" borderId="74" xfId="0" applyFill="1" applyBorder="1" applyAlignment="1">
      <alignment vertical="center" shrinkToFit="1"/>
    </xf>
    <xf numFmtId="0" fontId="0" fillId="5" borderId="131" xfId="0" applyFill="1" applyBorder="1" applyAlignment="1">
      <alignment vertical="center" shrinkToFit="1"/>
    </xf>
    <xf numFmtId="0" fontId="0" fillId="33" borderId="93" xfId="0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left" vertical="center"/>
    </xf>
    <xf numFmtId="0" fontId="0" fillId="33" borderId="125" xfId="0" applyFill="1" applyBorder="1" applyAlignment="1">
      <alignment horizontal="center" vertical="center" shrinkToFit="1"/>
    </xf>
    <xf numFmtId="0" fontId="0" fillId="34" borderId="93" xfId="0" applyFill="1" applyBorder="1" applyAlignment="1">
      <alignment horizontal="center" vertical="center"/>
    </xf>
    <xf numFmtId="0" fontId="0" fillId="34" borderId="94" xfId="0" applyFill="1" applyBorder="1" applyAlignment="1">
      <alignment horizontal="center" vertical="center"/>
    </xf>
    <xf numFmtId="0" fontId="0" fillId="34" borderId="132" xfId="0" applyFill="1" applyBorder="1" applyAlignment="1">
      <alignment horizontal="center" vertical="center" shrinkToFit="1"/>
    </xf>
    <xf numFmtId="0" fontId="0" fillId="33" borderId="93" xfId="0" applyFill="1" applyBorder="1" applyAlignment="1">
      <alignment vertical="center" shrinkToFit="1"/>
    </xf>
    <xf numFmtId="0" fontId="0" fillId="33" borderId="94" xfId="0" applyFill="1" applyBorder="1" applyAlignment="1">
      <alignment vertical="center" shrinkToFit="1"/>
    </xf>
    <xf numFmtId="0" fontId="0" fillId="33" borderId="125" xfId="0" applyFill="1" applyBorder="1" applyAlignment="1">
      <alignment vertical="center" shrinkToFit="1"/>
    </xf>
    <xf numFmtId="0" fontId="0" fillId="34" borderId="89" xfId="0" applyFill="1" applyBorder="1" applyAlignment="1">
      <alignment vertical="center" shrinkToFit="1"/>
    </xf>
    <xf numFmtId="0" fontId="0" fillId="34" borderId="103" xfId="0" applyFill="1" applyBorder="1" applyAlignment="1">
      <alignment vertical="center" shrinkToFit="1"/>
    </xf>
    <xf numFmtId="0" fontId="0" fillId="34" borderId="133" xfId="0" applyFill="1" applyBorder="1" applyAlignment="1">
      <alignment vertical="center" shrinkToFit="1"/>
    </xf>
    <xf numFmtId="0" fontId="0" fillId="33" borderId="89" xfId="0" applyFill="1" applyBorder="1" applyAlignment="1">
      <alignment vertical="center" shrinkToFit="1"/>
    </xf>
    <xf numFmtId="0" fontId="0" fillId="33" borderId="103" xfId="0" applyFill="1" applyBorder="1" applyAlignment="1">
      <alignment vertical="center" shrinkToFit="1"/>
    </xf>
    <xf numFmtId="0" fontId="0" fillId="33" borderId="133" xfId="0" applyFill="1" applyBorder="1" applyAlignment="1">
      <alignment vertical="center" shrinkToFit="1"/>
    </xf>
    <xf numFmtId="20" fontId="5" fillId="0" borderId="134" xfId="0" applyNumberFormat="1" applyFont="1" applyBorder="1" applyAlignment="1">
      <alignment horizontal="right" vertical="center"/>
    </xf>
    <xf numFmtId="0" fontId="0" fillId="0" borderId="13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136" xfId="0" applyBorder="1" applyAlignment="1">
      <alignment vertical="center" shrinkToFit="1"/>
    </xf>
    <xf numFmtId="20" fontId="5" fillId="0" borderId="135" xfId="0" applyNumberFormat="1" applyFont="1" applyBorder="1" applyAlignment="1">
      <alignment horizontal="right" vertical="center"/>
    </xf>
    <xf numFmtId="0" fontId="19" fillId="0" borderId="109" xfId="0" applyFont="1" applyFill="1" applyBorder="1" applyAlignment="1">
      <alignment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0" fillId="35" borderId="54" xfId="0" applyFill="1" applyBorder="1" applyAlignment="1">
      <alignment vertical="center" shrinkToFit="1"/>
    </xf>
    <xf numFmtId="0" fontId="0" fillId="35" borderId="137" xfId="0" applyFill="1" applyBorder="1" applyAlignment="1">
      <alignment vertical="center" shrinkToFit="1"/>
    </xf>
    <xf numFmtId="0" fontId="0" fillId="37" borderId="41" xfId="0" applyFill="1" applyBorder="1" applyAlignment="1">
      <alignment vertical="center"/>
    </xf>
    <xf numFmtId="0" fontId="0" fillId="37" borderId="54" xfId="0" applyFill="1" applyBorder="1" applyAlignment="1">
      <alignment vertical="center" shrinkToFit="1"/>
    </xf>
    <xf numFmtId="0" fontId="0" fillId="36" borderId="54" xfId="0" applyFill="1" applyBorder="1" applyAlignment="1">
      <alignment vertical="center" shrinkToFit="1"/>
    </xf>
    <xf numFmtId="0" fontId="0" fillId="35" borderId="55" xfId="0" applyFill="1" applyBorder="1" applyAlignment="1">
      <alignment vertical="center" shrinkToFit="1"/>
    </xf>
    <xf numFmtId="0" fontId="0" fillId="35" borderId="117" xfId="0" applyFill="1" applyBorder="1" applyAlignment="1">
      <alignment vertical="center" shrinkToFit="1"/>
    </xf>
    <xf numFmtId="0" fontId="0" fillId="35" borderId="55" xfId="0" applyFill="1" applyBorder="1" applyAlignment="1">
      <alignment horizontal="center" vertical="center" shrinkToFit="1"/>
    </xf>
    <xf numFmtId="0" fontId="0" fillId="37" borderId="0" xfId="0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 shrinkToFit="1"/>
    </xf>
    <xf numFmtId="0" fontId="0" fillId="36" borderId="55" xfId="0" applyFill="1" applyBorder="1" applyAlignment="1">
      <alignment vertical="center"/>
    </xf>
    <xf numFmtId="0" fontId="0" fillId="36" borderId="55" xfId="0" applyFill="1" applyBorder="1" applyAlignment="1">
      <alignment vertical="center" shrinkToFit="1"/>
    </xf>
    <xf numFmtId="0" fontId="0" fillId="35" borderId="117" xfId="0" applyFill="1" applyBorder="1" applyAlignment="1">
      <alignment horizontal="center" vertical="center" shrinkToFit="1"/>
    </xf>
    <xf numFmtId="0" fontId="0" fillId="37" borderId="55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 shrinkToFit="1"/>
    </xf>
    <xf numFmtId="0" fontId="0" fillId="35" borderId="55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 shrinkToFit="1"/>
    </xf>
    <xf numFmtId="0" fontId="0" fillId="35" borderId="118" xfId="0" applyFill="1" applyBorder="1" applyAlignment="1">
      <alignment horizontal="center" vertical="center" shrinkToFit="1"/>
    </xf>
    <xf numFmtId="0" fontId="0" fillId="37" borderId="137" xfId="0" applyFill="1" applyBorder="1" applyAlignment="1">
      <alignment vertical="center"/>
    </xf>
    <xf numFmtId="0" fontId="0" fillId="37" borderId="117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 shrinkToFit="1"/>
    </xf>
    <xf numFmtId="0" fontId="0" fillId="36" borderId="62" xfId="0" applyFill="1" applyBorder="1" applyAlignment="1">
      <alignment vertical="center" shrinkToFit="1"/>
    </xf>
    <xf numFmtId="0" fontId="0" fillId="36" borderId="63" xfId="0" applyFill="1" applyBorder="1" applyAlignment="1">
      <alignment vertical="center" shrinkToFit="1"/>
    </xf>
    <xf numFmtId="0" fontId="0" fillId="35" borderId="58" xfId="0" applyFill="1" applyBorder="1" applyAlignment="1">
      <alignment vertical="center" shrinkToFit="1"/>
    </xf>
    <xf numFmtId="0" fontId="0" fillId="35" borderId="138" xfId="0" applyFill="1" applyBorder="1" applyAlignment="1">
      <alignment horizontal="center" vertical="center" shrinkToFit="1"/>
    </xf>
    <xf numFmtId="0" fontId="0" fillId="37" borderId="139" xfId="0" applyFill="1" applyBorder="1" applyAlignment="1">
      <alignment vertical="center"/>
    </xf>
    <xf numFmtId="0" fontId="0" fillId="36" borderId="140" xfId="0" applyFill="1" applyBorder="1" applyAlignment="1">
      <alignment vertical="center" shrinkToFit="1"/>
    </xf>
    <xf numFmtId="0" fontId="0" fillId="36" borderId="73" xfId="0" applyFill="1" applyBorder="1" applyAlignment="1">
      <alignment vertical="center"/>
    </xf>
    <xf numFmtId="0" fontId="0" fillId="36" borderId="73" xfId="0" applyFill="1" applyBorder="1" applyAlignment="1">
      <alignment vertical="center" shrinkToFit="1"/>
    </xf>
    <xf numFmtId="0" fontId="0" fillId="37" borderId="141" xfId="0" applyFill="1" applyBorder="1" applyAlignment="1">
      <alignment vertical="center"/>
    </xf>
    <xf numFmtId="0" fontId="0" fillId="36" borderId="120" xfId="0" applyFill="1" applyBorder="1" applyAlignment="1">
      <alignment vertical="center" shrinkToFit="1"/>
    </xf>
    <xf numFmtId="0" fontId="0" fillId="35" borderId="80" xfId="0" applyFill="1" applyBorder="1" applyAlignment="1">
      <alignment vertical="center" shrinkToFit="1"/>
    </xf>
    <xf numFmtId="0" fontId="0" fillId="35" borderId="62" xfId="0" applyFill="1" applyBorder="1" applyAlignment="1">
      <alignment vertical="center" shrinkToFit="1"/>
    </xf>
    <xf numFmtId="0" fontId="0" fillId="35" borderId="63" xfId="0" applyFill="1" applyBorder="1" applyAlignment="1">
      <alignment vertical="center" shrinkToFit="1"/>
    </xf>
    <xf numFmtId="0" fontId="0" fillId="36" borderId="62" xfId="0" applyFill="1" applyBorder="1" applyAlignment="1">
      <alignment vertical="center"/>
    </xf>
    <xf numFmtId="0" fontId="0" fillId="35" borderId="72" xfId="0" applyFill="1" applyBorder="1" applyAlignment="1">
      <alignment vertical="center" shrinkToFit="1"/>
    </xf>
    <xf numFmtId="0" fontId="0" fillId="35" borderId="73" xfId="0" applyFill="1" applyBorder="1" applyAlignment="1">
      <alignment vertical="center" shrinkToFit="1"/>
    </xf>
    <xf numFmtId="0" fontId="0" fillId="35" borderId="74" xfId="0" applyFill="1" applyBorder="1" applyAlignment="1">
      <alignment vertical="center" shrinkToFit="1"/>
    </xf>
    <xf numFmtId="0" fontId="0" fillId="36" borderId="74" xfId="0" applyFill="1" applyBorder="1" applyAlignment="1">
      <alignment vertical="center" shrinkToFit="1"/>
    </xf>
    <xf numFmtId="0" fontId="0" fillId="36" borderId="142" xfId="0" applyFill="1" applyBorder="1" applyAlignment="1">
      <alignment vertical="center" shrinkToFit="1"/>
    </xf>
    <xf numFmtId="0" fontId="0" fillId="36" borderId="94" xfId="0" applyFill="1" applyBorder="1" applyAlignment="1">
      <alignment vertical="center"/>
    </xf>
    <xf numFmtId="0" fontId="0" fillId="36" borderId="94" xfId="0" applyFill="1" applyBorder="1" applyAlignment="1">
      <alignment vertical="center" shrinkToFit="1"/>
    </xf>
    <xf numFmtId="0" fontId="0" fillId="35" borderId="93" xfId="0" applyFill="1" applyBorder="1" applyAlignment="1">
      <alignment vertical="center" shrinkToFit="1"/>
    </xf>
    <xf numFmtId="0" fontId="0" fillId="35" borderId="94" xfId="0" applyFill="1" applyBorder="1" applyAlignment="1">
      <alignment vertical="center" shrinkToFit="1"/>
    </xf>
    <xf numFmtId="0" fontId="0" fillId="35" borderId="125" xfId="0" applyFill="1" applyBorder="1" applyAlignment="1">
      <alignment vertical="center" shrinkToFit="1"/>
    </xf>
    <xf numFmtId="0" fontId="0" fillId="36" borderId="89" xfId="0" applyFill="1" applyBorder="1" applyAlignment="1">
      <alignment vertical="center" shrinkToFit="1"/>
    </xf>
    <xf numFmtId="0" fontId="0" fillId="36" borderId="125" xfId="0" applyFill="1" applyBorder="1" applyAlignment="1">
      <alignment vertical="center" shrinkToFit="1"/>
    </xf>
    <xf numFmtId="0" fontId="0" fillId="37" borderId="89" xfId="0" applyFill="1" applyBorder="1" applyAlignment="1">
      <alignment vertical="center" shrinkToFit="1"/>
    </xf>
    <xf numFmtId="0" fontId="0" fillId="0" borderId="143" xfId="0" applyBorder="1" applyAlignment="1">
      <alignment vertical="center" shrinkToFit="1"/>
    </xf>
    <xf numFmtId="0" fontId="0" fillId="36" borderId="133" xfId="0" applyFill="1" applyBorder="1" applyAlignment="1">
      <alignment vertical="center" shrinkToFit="1"/>
    </xf>
    <xf numFmtId="0" fontId="0" fillId="35" borderId="89" xfId="0" applyFill="1" applyBorder="1" applyAlignment="1">
      <alignment vertical="center" shrinkToFit="1"/>
    </xf>
    <xf numFmtId="0" fontId="0" fillId="35" borderId="103" xfId="0" applyFill="1" applyBorder="1" applyAlignment="1">
      <alignment vertical="center" shrinkToFit="1"/>
    </xf>
    <xf numFmtId="0" fontId="0" fillId="35" borderId="133" xfId="0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19" fillId="2" borderId="133" xfId="0" applyFont="1" applyFill="1" applyBorder="1" applyAlignment="1">
      <alignment horizontal="left" vertical="center"/>
    </xf>
    <xf numFmtId="0" fontId="19" fillId="2" borderId="144" xfId="0" applyFont="1" applyFill="1" applyBorder="1" applyAlignment="1">
      <alignment vertical="center"/>
    </xf>
    <xf numFmtId="0" fontId="0" fillId="2" borderId="145" xfId="0" applyFill="1" applyBorder="1" applyAlignment="1">
      <alignment vertical="center" shrinkToFit="1"/>
    </xf>
    <xf numFmtId="0" fontId="0" fillId="34" borderId="73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 shrinkToFit="1"/>
    </xf>
    <xf numFmtId="0" fontId="0" fillId="34" borderId="86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80" xfId="0" applyFill="1" applyBorder="1" applyAlignment="1">
      <alignment vertical="center" shrinkToFit="1"/>
    </xf>
    <xf numFmtId="0" fontId="0" fillId="34" borderId="146" xfId="0" applyFill="1" applyBorder="1" applyAlignment="1">
      <alignment vertical="center" shrinkToFit="1"/>
    </xf>
    <xf numFmtId="0" fontId="0" fillId="34" borderId="64" xfId="0" applyFill="1" applyBorder="1" applyAlignment="1">
      <alignment vertical="center"/>
    </xf>
    <xf numFmtId="0" fontId="0" fillId="34" borderId="147" xfId="0" applyFill="1" applyBorder="1" applyAlignment="1">
      <alignment vertical="center"/>
    </xf>
    <xf numFmtId="0" fontId="0" fillId="38" borderId="80" xfId="0" applyFill="1" applyBorder="1" applyAlignment="1">
      <alignment vertical="center" shrinkToFit="1"/>
    </xf>
    <xf numFmtId="0" fontId="0" fillId="38" borderId="62" xfId="0" applyFill="1" applyBorder="1" applyAlignment="1">
      <alignment vertical="center" shrinkToFit="1"/>
    </xf>
    <xf numFmtId="0" fontId="0" fillId="38" borderId="72" xfId="0" applyFill="1" applyBorder="1" applyAlignment="1">
      <alignment vertical="center" shrinkToFit="1"/>
    </xf>
    <xf numFmtId="0" fontId="0" fillId="38" borderId="73" xfId="0" applyFill="1" applyBorder="1" applyAlignment="1">
      <alignment vertical="center" shrinkToFit="1"/>
    </xf>
    <xf numFmtId="0" fontId="54" fillId="39" borderId="148" xfId="0" applyFont="1" applyFill="1" applyBorder="1" applyAlignment="1">
      <alignment horizontal="center" vertical="center" shrinkToFit="1"/>
    </xf>
    <xf numFmtId="0" fontId="54" fillId="39" borderId="149" xfId="0" applyFont="1" applyFill="1" applyBorder="1" applyAlignment="1">
      <alignment horizontal="center" vertical="center" shrinkToFit="1"/>
    </xf>
    <xf numFmtId="0" fontId="54" fillId="39" borderId="150" xfId="0" applyFont="1" applyFill="1" applyBorder="1" applyAlignment="1">
      <alignment horizontal="center" vertical="center" shrinkToFit="1"/>
    </xf>
    <xf numFmtId="0" fontId="16" fillId="40" borderId="151" xfId="0" applyFont="1" applyFill="1" applyBorder="1" applyAlignment="1">
      <alignment horizontal="center" vertical="center" shrinkToFit="1"/>
    </xf>
    <xf numFmtId="0" fontId="16" fillId="40" borderId="152" xfId="0" applyFont="1" applyFill="1" applyBorder="1" applyAlignment="1">
      <alignment horizontal="center" vertical="center" shrinkToFit="1"/>
    </xf>
    <xf numFmtId="0" fontId="0" fillId="40" borderId="152" xfId="0" applyFill="1" applyBorder="1" applyAlignment="1">
      <alignment vertical="center" shrinkToFit="1"/>
    </xf>
    <xf numFmtId="0" fontId="0" fillId="40" borderId="153" xfId="0" applyFill="1" applyBorder="1" applyAlignment="1">
      <alignment vertical="center" shrinkToFit="1"/>
    </xf>
    <xf numFmtId="0" fontId="0" fillId="36" borderId="57" xfId="0" applyFill="1" applyBorder="1" applyAlignment="1">
      <alignment vertical="center" shrinkToFit="1"/>
    </xf>
    <xf numFmtId="0" fontId="0" fillId="35" borderId="119" xfId="0" applyFill="1" applyBorder="1" applyAlignment="1">
      <alignment vertical="center"/>
    </xf>
    <xf numFmtId="0" fontId="0" fillId="35" borderId="154" xfId="0" applyFill="1" applyBorder="1" applyAlignment="1">
      <alignment horizontal="center" vertical="center" shrinkToFit="1"/>
    </xf>
    <xf numFmtId="0" fontId="0" fillId="37" borderId="54" xfId="0" applyFill="1" applyBorder="1" applyAlignment="1">
      <alignment vertical="center"/>
    </xf>
    <xf numFmtId="0" fontId="0" fillId="37" borderId="118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7" borderId="155" xfId="0" applyFill="1" applyBorder="1" applyAlignment="1">
      <alignment vertical="center" shrinkToFit="1"/>
    </xf>
    <xf numFmtId="0" fontId="0" fillId="37" borderId="69" xfId="0" applyFill="1" applyBorder="1" applyAlignment="1">
      <alignment vertical="center"/>
    </xf>
    <xf numFmtId="0" fontId="0" fillId="37" borderId="156" xfId="0" applyFill="1" applyBorder="1" applyAlignment="1">
      <alignment vertical="center" shrinkToFit="1"/>
    </xf>
    <xf numFmtId="0" fontId="0" fillId="37" borderId="156" xfId="0" applyFill="1" applyBorder="1" applyAlignment="1">
      <alignment vertical="center"/>
    </xf>
    <xf numFmtId="0" fontId="0" fillId="37" borderId="76" xfId="0" applyFill="1" applyBorder="1" applyAlignment="1">
      <alignment vertical="center" shrinkToFit="1"/>
    </xf>
    <xf numFmtId="0" fontId="0" fillId="37" borderId="157" xfId="0" applyFill="1" applyBorder="1" applyAlignment="1">
      <alignment vertical="center" shrinkToFit="1"/>
    </xf>
    <xf numFmtId="0" fontId="0" fillId="37" borderId="84" xfId="0" applyFill="1" applyBorder="1" applyAlignment="1">
      <alignment vertical="center" shrinkToFit="1"/>
    </xf>
    <xf numFmtId="0" fontId="0" fillId="37" borderId="158" xfId="0" applyFill="1" applyBorder="1" applyAlignment="1">
      <alignment vertical="center"/>
    </xf>
    <xf numFmtId="0" fontId="0" fillId="36" borderId="139" xfId="0" applyFill="1" applyBorder="1" applyAlignment="1">
      <alignment vertical="center"/>
    </xf>
    <xf numFmtId="0" fontId="0" fillId="36" borderId="155" xfId="0" applyFill="1" applyBorder="1" applyAlignment="1">
      <alignment vertical="center" shrinkToFit="1"/>
    </xf>
    <xf numFmtId="0" fontId="0" fillId="36" borderId="69" xfId="0" applyFill="1" applyBorder="1" applyAlignment="1">
      <alignment vertical="center" shrinkToFit="1"/>
    </xf>
    <xf numFmtId="0" fontId="0" fillId="36" borderId="141" xfId="0" applyFill="1" applyBorder="1" applyAlignment="1">
      <alignment vertical="center" shrinkToFit="1"/>
    </xf>
    <xf numFmtId="0" fontId="0" fillId="36" borderId="156" xfId="0" applyFill="1" applyBorder="1" applyAlignment="1">
      <alignment vertical="center"/>
    </xf>
    <xf numFmtId="0" fontId="0" fillId="36" borderId="156" xfId="0" applyFill="1" applyBorder="1" applyAlignment="1">
      <alignment vertical="center" shrinkToFit="1"/>
    </xf>
    <xf numFmtId="0" fontId="0" fillId="36" borderId="76" xfId="0" applyFill="1" applyBorder="1" applyAlignment="1">
      <alignment vertical="center" shrinkToFit="1"/>
    </xf>
    <xf numFmtId="0" fontId="0" fillId="36" borderId="158" xfId="0" applyFill="1" applyBorder="1" applyAlignment="1">
      <alignment vertical="center" shrinkToFit="1"/>
    </xf>
    <xf numFmtId="0" fontId="0" fillId="36" borderId="157" xfId="0" applyFill="1" applyBorder="1" applyAlignment="1">
      <alignment vertical="center" shrinkToFit="1"/>
    </xf>
    <xf numFmtId="0" fontId="0" fillId="36" borderId="84" xfId="0" applyFill="1" applyBorder="1" applyAlignment="1">
      <alignment vertical="center" shrinkToFit="1"/>
    </xf>
    <xf numFmtId="0" fontId="0" fillId="37" borderId="159" xfId="0" applyFill="1" applyBorder="1" applyAlignment="1">
      <alignment vertical="center" shrinkToFit="1"/>
    </xf>
    <xf numFmtId="0" fontId="0" fillId="37" borderId="160" xfId="0" applyFill="1" applyBorder="1" applyAlignment="1">
      <alignment horizontal="right" vertical="center"/>
    </xf>
    <xf numFmtId="0" fontId="0" fillId="37" borderId="160" xfId="0" applyFill="1" applyBorder="1" applyAlignment="1">
      <alignment vertical="center" shrinkToFit="1"/>
    </xf>
    <xf numFmtId="0" fontId="0" fillId="37" borderId="161" xfId="0" applyFill="1" applyBorder="1" applyAlignment="1">
      <alignment horizontal="right" vertical="center"/>
    </xf>
    <xf numFmtId="0" fontId="0" fillId="37" borderId="162" xfId="0" applyFill="1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0" fillId="37" borderId="125" xfId="0" applyFill="1" applyBorder="1" applyAlignment="1">
      <alignment vertical="center" shrinkToFit="1"/>
    </xf>
    <xf numFmtId="0" fontId="19" fillId="4" borderId="163" xfId="0" applyFont="1" applyFill="1" applyBorder="1" applyAlignment="1">
      <alignment vertical="center"/>
    </xf>
    <xf numFmtId="0" fontId="19" fillId="4" borderId="160" xfId="0" applyFont="1" applyFill="1" applyBorder="1" applyAlignment="1">
      <alignment vertical="center"/>
    </xf>
    <xf numFmtId="0" fontId="19" fillId="4" borderId="161" xfId="0" applyFont="1" applyFill="1" applyBorder="1" applyAlignment="1">
      <alignment vertical="center"/>
    </xf>
    <xf numFmtId="0" fontId="0" fillId="2" borderId="13" xfId="0" applyFill="1" applyBorder="1" applyAlignment="1">
      <alignment vertical="center" shrinkToFit="1"/>
    </xf>
    <xf numFmtId="0" fontId="19" fillId="4" borderId="139" xfId="0" applyFont="1" applyFill="1" applyBorder="1" applyAlignment="1">
      <alignment vertical="center"/>
    </xf>
    <xf numFmtId="0" fontId="19" fillId="4" borderId="155" xfId="0" applyFont="1" applyFill="1" applyBorder="1" applyAlignment="1">
      <alignment vertical="center"/>
    </xf>
    <xf numFmtId="0" fontId="19" fillId="4" borderId="155" xfId="0" applyFont="1" applyFill="1" applyBorder="1" applyAlignment="1">
      <alignment horizontal="left" vertical="center"/>
    </xf>
    <xf numFmtId="0" fontId="19" fillId="4" borderId="69" xfId="0" applyFont="1" applyFill="1" applyBorder="1" applyAlignment="1">
      <alignment horizontal="left" vertical="center"/>
    </xf>
    <xf numFmtId="0" fontId="19" fillId="4" borderId="158" xfId="0" applyFont="1" applyFill="1" applyBorder="1" applyAlignment="1">
      <alignment vertical="center"/>
    </xf>
    <xf numFmtId="0" fontId="19" fillId="4" borderId="157" xfId="0" applyFont="1" applyFill="1" applyBorder="1" applyAlignment="1">
      <alignment horizontal="left" vertical="center"/>
    </xf>
    <xf numFmtId="0" fontId="19" fillId="4" borderId="157" xfId="0" applyFont="1" applyFill="1" applyBorder="1" applyAlignment="1">
      <alignment vertical="center"/>
    </xf>
    <xf numFmtId="0" fontId="19" fillId="4" borderId="84" xfId="0" applyFont="1" applyFill="1" applyBorder="1" applyAlignment="1">
      <alignment vertical="center"/>
    </xf>
    <xf numFmtId="0" fontId="0" fillId="3" borderId="119" xfId="0" applyFill="1" applyBorder="1" applyAlignment="1">
      <alignment vertical="center" wrapText="1"/>
    </xf>
    <xf numFmtId="0" fontId="18" fillId="4" borderId="57" xfId="0" applyFont="1" applyFill="1" applyBorder="1" applyAlignment="1">
      <alignment horizontal="center" vertical="center"/>
    </xf>
    <xf numFmtId="0" fontId="18" fillId="11" borderId="117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9" fillId="11" borderId="117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19" fillId="11" borderId="118" xfId="0" applyFont="1" applyFill="1" applyBorder="1" applyAlignment="1">
      <alignment vertical="center"/>
    </xf>
    <xf numFmtId="0" fontId="19" fillId="11" borderId="57" xfId="0" applyFont="1" applyFill="1" applyBorder="1" applyAlignment="1">
      <alignment vertical="center"/>
    </xf>
    <xf numFmtId="0" fontId="12" fillId="11" borderId="54" xfId="0" applyFont="1" applyFill="1" applyBorder="1" applyAlignment="1">
      <alignment vertical="center"/>
    </xf>
    <xf numFmtId="0" fontId="12" fillId="11" borderId="55" xfId="0" applyFont="1" applyFill="1" applyBorder="1" applyAlignment="1">
      <alignment vertical="center"/>
    </xf>
    <xf numFmtId="0" fontId="12" fillId="11" borderId="55" xfId="0" applyFont="1" applyFill="1" applyBorder="1" applyAlignment="1">
      <alignment horizontal="center" vertical="center"/>
    </xf>
    <xf numFmtId="0" fontId="17" fillId="11" borderId="55" xfId="0" applyFont="1" applyFill="1" applyBorder="1" applyAlignment="1">
      <alignment vertical="center"/>
    </xf>
    <xf numFmtId="0" fontId="17" fillId="11" borderId="164" xfId="0" applyFont="1" applyFill="1" applyBorder="1" applyAlignment="1">
      <alignment vertical="center"/>
    </xf>
    <xf numFmtId="0" fontId="17" fillId="11" borderId="57" xfId="0" applyFont="1" applyFill="1" applyBorder="1" applyAlignment="1">
      <alignment vertical="center"/>
    </xf>
    <xf numFmtId="0" fontId="12" fillId="11" borderId="165" xfId="0" applyFont="1" applyFill="1" applyBorder="1" applyAlignment="1">
      <alignment vertical="center"/>
    </xf>
    <xf numFmtId="0" fontId="12" fillId="11" borderId="166" xfId="0" applyFont="1" applyFill="1" applyBorder="1" applyAlignment="1">
      <alignment vertical="center"/>
    </xf>
    <xf numFmtId="0" fontId="19" fillId="11" borderId="166" xfId="0" applyFont="1" applyFill="1" applyBorder="1" applyAlignment="1">
      <alignment horizontal="center" vertical="center"/>
    </xf>
    <xf numFmtId="0" fontId="12" fillId="11" borderId="166" xfId="0" applyFont="1" applyFill="1" applyBorder="1" applyAlignment="1">
      <alignment horizontal="center" vertical="center"/>
    </xf>
    <xf numFmtId="0" fontId="17" fillId="11" borderId="166" xfId="0" applyFont="1" applyFill="1" applyBorder="1" applyAlignment="1">
      <alignment vertical="center"/>
    </xf>
    <xf numFmtId="0" fontId="17" fillId="11" borderId="167" xfId="0" applyFont="1" applyFill="1" applyBorder="1" applyAlignment="1">
      <alignment vertical="center"/>
    </xf>
    <xf numFmtId="0" fontId="17" fillId="41" borderId="54" xfId="0" applyFont="1" applyFill="1" applyBorder="1" applyAlignment="1">
      <alignment horizontal="center" vertical="center"/>
    </xf>
    <xf numFmtId="0" fontId="0" fillId="41" borderId="55" xfId="0" applyFill="1" applyBorder="1" applyAlignment="1">
      <alignment vertical="center" shrinkToFit="1"/>
    </xf>
    <xf numFmtId="0" fontId="0" fillId="41" borderId="57" xfId="0" applyFill="1" applyBorder="1" applyAlignment="1">
      <alignment vertical="center" shrinkToFit="1"/>
    </xf>
    <xf numFmtId="0" fontId="20" fillId="41" borderId="55" xfId="0" applyFont="1" applyFill="1" applyBorder="1" applyAlignment="1">
      <alignment horizontal="center" vertical="center"/>
    </xf>
    <xf numFmtId="0" fontId="20" fillId="41" borderId="55" xfId="0" applyFont="1" applyFill="1" applyBorder="1" applyAlignment="1">
      <alignment horizontal="center" vertical="center" shrinkToFit="1"/>
    </xf>
    <xf numFmtId="0" fontId="0" fillId="0" borderId="168" xfId="0" applyBorder="1" applyAlignment="1">
      <alignment vertical="center" shrinkToFit="1"/>
    </xf>
    <xf numFmtId="0" fontId="0" fillId="42" borderId="0" xfId="0" applyFill="1" applyAlignment="1">
      <alignment vertical="center" shrinkToFit="1"/>
    </xf>
    <xf numFmtId="0" fontId="0" fillId="43" borderId="169" xfId="0" applyFill="1" applyBorder="1" applyAlignment="1">
      <alignment vertical="center" shrinkToFit="1"/>
    </xf>
    <xf numFmtId="0" fontId="0" fillId="43" borderId="139" xfId="0" applyFill="1" applyBorder="1" applyAlignment="1">
      <alignment vertical="center"/>
    </xf>
    <xf numFmtId="0" fontId="0" fillId="43" borderId="155" xfId="0" applyFill="1" applyBorder="1" applyAlignment="1">
      <alignment vertical="center" shrinkToFit="1"/>
    </xf>
    <xf numFmtId="0" fontId="0" fillId="43" borderId="155" xfId="0" applyFill="1" applyBorder="1" applyAlignment="1">
      <alignment horizontal="center" vertical="center" shrinkToFit="1"/>
    </xf>
    <xf numFmtId="0" fontId="0" fillId="43" borderId="170" xfId="0" applyFill="1" applyBorder="1" applyAlignment="1">
      <alignment horizontal="center" vertical="center" shrinkToFit="1"/>
    </xf>
    <xf numFmtId="0" fontId="0" fillId="43" borderId="141" xfId="0" applyFill="1" applyBorder="1" applyAlignment="1">
      <alignment vertical="center"/>
    </xf>
    <xf numFmtId="0" fontId="0" fillId="43" borderId="156" xfId="0" applyFill="1" applyBorder="1" applyAlignment="1">
      <alignment vertical="center" shrinkToFit="1"/>
    </xf>
    <xf numFmtId="0" fontId="0" fillId="43" borderId="171" xfId="0" applyFill="1" applyBorder="1" applyAlignment="1">
      <alignment vertical="center" shrinkToFit="1"/>
    </xf>
    <xf numFmtId="0" fontId="0" fillId="43" borderId="141" xfId="0" applyFill="1" applyBorder="1" applyAlignment="1">
      <alignment vertical="center" shrinkToFit="1"/>
    </xf>
    <xf numFmtId="0" fontId="0" fillId="43" borderId="158" xfId="0" applyFill="1" applyBorder="1" applyAlignment="1">
      <alignment vertical="center" shrinkToFit="1"/>
    </xf>
    <xf numFmtId="0" fontId="0" fillId="43" borderId="157" xfId="0" applyFill="1" applyBorder="1" applyAlignment="1">
      <alignment vertical="center" shrinkToFit="1"/>
    </xf>
    <xf numFmtId="0" fontId="19" fillId="0" borderId="172" xfId="0" applyFont="1" applyBorder="1" applyAlignment="1">
      <alignment horizontal="right" vertical="center"/>
    </xf>
    <xf numFmtId="0" fontId="5" fillId="11" borderId="117" xfId="0" applyFont="1" applyFill="1" applyBorder="1" applyAlignment="1">
      <alignment horizontal="center" vertical="center"/>
    </xf>
    <xf numFmtId="0" fontId="0" fillId="41" borderId="55" xfId="0" applyFill="1" applyBorder="1" applyAlignment="1">
      <alignment vertical="center"/>
    </xf>
    <xf numFmtId="0" fontId="8" fillId="0" borderId="173" xfId="0" applyFont="1" applyFill="1" applyBorder="1" applyAlignment="1">
      <alignment vertical="center" shrinkToFit="1"/>
    </xf>
    <xf numFmtId="0" fontId="8" fillId="0" borderId="174" xfId="0" applyFont="1" applyFill="1" applyBorder="1" applyAlignment="1">
      <alignment vertical="center" shrinkToFit="1"/>
    </xf>
    <xf numFmtId="0" fontId="8" fillId="0" borderId="65" xfId="0" applyFont="1" applyFill="1" applyBorder="1" applyAlignment="1">
      <alignment vertical="center" shrinkToFit="1"/>
    </xf>
    <xf numFmtId="0" fontId="8" fillId="0" borderId="66" xfId="0" applyFont="1" applyFill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0" fontId="5" fillId="4" borderId="55" xfId="0" applyFont="1" applyFill="1" applyBorder="1" applyAlignment="1">
      <alignment vertical="center"/>
    </xf>
    <xf numFmtId="0" fontId="17" fillId="44" borderId="36" xfId="0" applyFont="1" applyFill="1" applyBorder="1" applyAlignment="1">
      <alignment vertical="center"/>
    </xf>
    <xf numFmtId="0" fontId="0" fillId="44" borderId="36" xfId="0" applyFont="1" applyFill="1" applyBorder="1" applyAlignment="1">
      <alignment vertical="center"/>
    </xf>
    <xf numFmtId="0" fontId="18" fillId="44" borderId="36" xfId="0" applyFont="1" applyFill="1" applyBorder="1" applyAlignment="1">
      <alignment vertical="center"/>
    </xf>
    <xf numFmtId="0" fontId="19" fillId="44" borderId="36" xfId="0" applyFont="1" applyFill="1" applyBorder="1" applyAlignment="1">
      <alignment vertical="center"/>
    </xf>
    <xf numFmtId="0" fontId="0" fillId="44" borderId="36" xfId="0" applyFill="1" applyBorder="1" applyAlignment="1">
      <alignment vertical="center"/>
    </xf>
    <xf numFmtId="0" fontId="18" fillId="44" borderId="56" xfId="0" applyFont="1" applyFill="1" applyBorder="1" applyAlignment="1">
      <alignment vertical="center"/>
    </xf>
    <xf numFmtId="0" fontId="17" fillId="44" borderId="79" xfId="0" applyFont="1" applyFill="1" applyBorder="1" applyAlignment="1">
      <alignment vertical="center"/>
    </xf>
    <xf numFmtId="0" fontId="8" fillId="0" borderId="175" xfId="0" applyFont="1" applyFill="1" applyBorder="1" applyAlignment="1">
      <alignment vertical="center" shrinkToFit="1"/>
    </xf>
    <xf numFmtId="0" fontId="8" fillId="0" borderId="42" xfId="0" applyFont="1" applyFill="1" applyBorder="1" applyAlignment="1">
      <alignment vertical="center" shrinkToFit="1"/>
    </xf>
    <xf numFmtId="0" fontId="0" fillId="4" borderId="176" xfId="0" applyFont="1" applyFill="1" applyBorder="1" applyAlignment="1">
      <alignment vertical="center" shrinkToFit="1"/>
    </xf>
    <xf numFmtId="0" fontId="0" fillId="4" borderId="177" xfId="0" applyFont="1" applyFill="1" applyBorder="1" applyAlignment="1">
      <alignment vertical="center" shrinkToFit="1"/>
    </xf>
    <xf numFmtId="0" fontId="4" fillId="4" borderId="33" xfId="0" applyFont="1" applyFill="1" applyBorder="1" applyAlignment="1">
      <alignment horizontal="right" vertical="center" shrinkToFit="1"/>
    </xf>
    <xf numFmtId="0" fontId="4" fillId="4" borderId="178" xfId="0" applyFont="1" applyFill="1" applyBorder="1" applyAlignment="1">
      <alignment horizontal="right" vertical="center" shrinkToFit="1"/>
    </xf>
    <xf numFmtId="0" fontId="0" fillId="32" borderId="176" xfId="0" applyFont="1" applyFill="1" applyBorder="1" applyAlignment="1">
      <alignment vertical="center" shrinkToFit="1"/>
    </xf>
    <xf numFmtId="0" fontId="0" fillId="32" borderId="48" xfId="0" applyFont="1" applyFill="1" applyBorder="1" applyAlignment="1">
      <alignment vertical="center" shrinkToFit="1"/>
    </xf>
    <xf numFmtId="184" fontId="0" fillId="32" borderId="179" xfId="0" applyNumberFormat="1" applyFont="1" applyFill="1" applyBorder="1" applyAlignment="1">
      <alignment vertical="center" shrinkToFit="1"/>
    </xf>
    <xf numFmtId="0" fontId="0" fillId="32" borderId="180" xfId="0" applyFont="1" applyFill="1" applyBorder="1" applyAlignment="1">
      <alignment vertical="center" shrinkToFit="1"/>
    </xf>
    <xf numFmtId="0" fontId="4" fillId="32" borderId="33" xfId="0" applyFont="1" applyFill="1" applyBorder="1" applyAlignment="1">
      <alignment horizontal="right" vertical="center" shrinkToFit="1"/>
    </xf>
    <xf numFmtId="0" fontId="4" fillId="32" borderId="178" xfId="0" applyFont="1" applyFill="1" applyBorder="1" applyAlignment="1">
      <alignment horizontal="right" vertical="center" shrinkToFit="1"/>
    </xf>
    <xf numFmtId="184" fontId="4" fillId="32" borderId="31" xfId="0" applyNumberFormat="1" applyFont="1" applyFill="1" applyBorder="1" applyAlignment="1">
      <alignment horizontal="right" vertical="center" shrinkToFit="1"/>
    </xf>
    <xf numFmtId="184" fontId="4" fillId="32" borderId="32" xfId="0" applyNumberFormat="1" applyFont="1" applyFill="1" applyBorder="1" applyAlignment="1">
      <alignment horizontal="right" vertical="center" shrinkToFit="1"/>
    </xf>
    <xf numFmtId="184" fontId="4" fillId="32" borderId="33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right" vertical="center" shrinkToFit="1"/>
    </xf>
    <xf numFmtId="184" fontId="4" fillId="0" borderId="0" xfId="0" applyNumberFormat="1" applyFont="1" applyFill="1" applyBorder="1" applyAlignment="1">
      <alignment horizontal="right" vertical="center" shrinkToFit="1"/>
    </xf>
    <xf numFmtId="0" fontId="0" fillId="2" borderId="181" xfId="0" applyFont="1" applyFill="1" applyBorder="1" applyAlignment="1">
      <alignment vertical="center" shrinkToFit="1"/>
    </xf>
    <xf numFmtId="0" fontId="0" fillId="2" borderId="48" xfId="0" applyFont="1" applyFill="1" applyBorder="1" applyAlignment="1">
      <alignment vertical="center" shrinkToFit="1"/>
    </xf>
    <xf numFmtId="184" fontId="0" fillId="2" borderId="182" xfId="0" applyNumberFormat="1" applyFont="1" applyFill="1" applyBorder="1" applyAlignment="1">
      <alignment vertical="center" shrinkToFit="1"/>
    </xf>
    <xf numFmtId="0" fontId="0" fillId="2" borderId="183" xfId="0" applyFont="1" applyFill="1" applyBorder="1" applyAlignment="1">
      <alignment vertical="center" shrinkToFit="1"/>
    </xf>
    <xf numFmtId="0" fontId="4" fillId="2" borderId="178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 shrinkToFit="1"/>
    </xf>
    <xf numFmtId="0" fontId="0" fillId="3" borderId="176" xfId="0" applyFont="1" applyFill="1" applyBorder="1" applyAlignment="1">
      <alignment vertical="center" shrinkToFit="1"/>
    </xf>
    <xf numFmtId="0" fontId="0" fillId="3" borderId="177" xfId="0" applyFont="1" applyFill="1" applyBorder="1" applyAlignment="1">
      <alignment vertical="center" shrinkToFit="1"/>
    </xf>
    <xf numFmtId="184" fontId="0" fillId="3" borderId="184" xfId="0" applyNumberFormat="1" applyFont="1" applyFill="1" applyBorder="1" applyAlignment="1">
      <alignment vertical="center" shrinkToFit="1"/>
    </xf>
    <xf numFmtId="0" fontId="0" fillId="3" borderId="183" xfId="0" applyFont="1" applyFill="1" applyBorder="1" applyAlignment="1">
      <alignment vertical="center" shrinkToFit="1"/>
    </xf>
    <xf numFmtId="0" fontId="0" fillId="3" borderId="181" xfId="0" applyFont="1" applyFill="1" applyBorder="1" applyAlignment="1">
      <alignment vertical="center" shrinkToFit="1"/>
    </xf>
    <xf numFmtId="0" fontId="4" fillId="3" borderId="33" xfId="0" applyFont="1" applyFill="1" applyBorder="1" applyAlignment="1">
      <alignment horizontal="right" vertical="center" shrinkToFit="1"/>
    </xf>
    <xf numFmtId="0" fontId="4" fillId="3" borderId="178" xfId="0" applyFont="1" applyFill="1" applyBorder="1" applyAlignment="1">
      <alignment horizontal="right" vertical="center" shrinkToFit="1"/>
    </xf>
    <xf numFmtId="0" fontId="4" fillId="3" borderId="31" xfId="0" applyFont="1" applyFill="1" applyBorder="1" applyAlignment="1">
      <alignment horizontal="right" vertical="center" shrinkToFit="1"/>
    </xf>
    <xf numFmtId="0" fontId="4" fillId="3" borderId="32" xfId="0" applyFont="1" applyFill="1" applyBorder="1" applyAlignment="1">
      <alignment horizontal="right" vertical="center" shrinkToFit="1"/>
    </xf>
    <xf numFmtId="184" fontId="4" fillId="0" borderId="35" xfId="0" applyNumberFormat="1" applyFont="1" applyFill="1" applyBorder="1" applyAlignment="1">
      <alignment horizontal="right" vertical="center" shrinkToFit="1"/>
    </xf>
    <xf numFmtId="184" fontId="0" fillId="4" borderId="182" xfId="0" applyNumberFormat="1" applyFont="1" applyFill="1" applyBorder="1" applyAlignment="1">
      <alignment vertical="center" shrinkToFit="1"/>
    </xf>
    <xf numFmtId="0" fontId="0" fillId="4" borderId="183" xfId="0" applyFont="1" applyFill="1" applyBorder="1" applyAlignment="1">
      <alignment vertical="center" shrinkToFit="1"/>
    </xf>
    <xf numFmtId="0" fontId="0" fillId="4" borderId="185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33" borderId="176" xfId="0" applyFont="1" applyFill="1" applyBorder="1" applyAlignment="1">
      <alignment vertical="center" shrinkToFit="1"/>
    </xf>
    <xf numFmtId="0" fontId="0" fillId="33" borderId="177" xfId="0" applyFont="1" applyFill="1" applyBorder="1" applyAlignment="1">
      <alignment vertical="center" shrinkToFit="1"/>
    </xf>
    <xf numFmtId="184" fontId="0" fillId="33" borderId="183" xfId="0" applyNumberFormat="1" applyFont="1" applyFill="1" applyBorder="1" applyAlignment="1">
      <alignment vertical="center" shrinkToFit="1"/>
    </xf>
    <xf numFmtId="0" fontId="0" fillId="33" borderId="183" xfId="0" applyFont="1" applyFill="1" applyBorder="1" applyAlignment="1">
      <alignment vertical="center" shrinkToFit="1"/>
    </xf>
    <xf numFmtId="0" fontId="0" fillId="33" borderId="181" xfId="0" applyFont="1" applyFill="1" applyBorder="1" applyAlignment="1">
      <alignment vertical="center" shrinkToFit="1"/>
    </xf>
    <xf numFmtId="0" fontId="4" fillId="33" borderId="178" xfId="0" applyFont="1" applyFill="1" applyBorder="1" applyAlignment="1">
      <alignment horizontal="right" vertical="center" shrinkToFit="1"/>
    </xf>
    <xf numFmtId="0" fontId="0" fillId="0" borderId="34" xfId="0" applyFont="1" applyFill="1" applyBorder="1" applyAlignment="1">
      <alignment vertical="center" shrinkToFit="1"/>
    </xf>
    <xf numFmtId="184" fontId="4" fillId="0" borderId="34" xfId="0" applyNumberFormat="1" applyFont="1" applyFill="1" applyBorder="1" applyAlignment="1">
      <alignment horizontal="right" vertical="center" shrinkToFit="1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176" xfId="0" applyFont="1" applyFill="1" applyBorder="1" applyAlignment="1">
      <alignment vertical="center" shrinkToFit="1"/>
    </xf>
    <xf numFmtId="0" fontId="0" fillId="34" borderId="177" xfId="0" applyFont="1" applyFill="1" applyBorder="1" applyAlignment="1">
      <alignment vertical="center" shrinkToFit="1"/>
    </xf>
    <xf numFmtId="184" fontId="0" fillId="34" borderId="183" xfId="0" applyNumberFormat="1" applyFont="1" applyFill="1" applyBorder="1" applyAlignment="1">
      <alignment vertical="center" shrinkToFit="1"/>
    </xf>
    <xf numFmtId="0" fontId="0" fillId="34" borderId="183" xfId="0" applyFont="1" applyFill="1" applyBorder="1" applyAlignment="1">
      <alignment vertical="center" shrinkToFit="1"/>
    </xf>
    <xf numFmtId="0" fontId="0" fillId="34" borderId="181" xfId="0" applyFont="1" applyFill="1" applyBorder="1" applyAlignment="1">
      <alignment vertical="center" shrinkToFit="1"/>
    </xf>
    <xf numFmtId="0" fontId="4" fillId="34" borderId="33" xfId="0" applyFont="1" applyFill="1" applyBorder="1" applyAlignment="1">
      <alignment horizontal="right" vertical="center" shrinkToFit="1"/>
    </xf>
    <xf numFmtId="0" fontId="4" fillId="34" borderId="178" xfId="0" applyFont="1" applyFill="1" applyBorder="1" applyAlignment="1">
      <alignment horizontal="right" vertical="center" shrinkToFit="1"/>
    </xf>
    <xf numFmtId="0" fontId="4" fillId="34" borderId="32" xfId="0" applyFont="1" applyFill="1" applyBorder="1" applyAlignment="1">
      <alignment horizontal="right" vertical="center" shrinkToFit="1"/>
    </xf>
    <xf numFmtId="184" fontId="4" fillId="0" borderId="42" xfId="0" applyNumberFormat="1" applyFont="1" applyFill="1" applyBorder="1" applyAlignment="1">
      <alignment horizontal="right" vertical="center" shrinkToFit="1"/>
    </xf>
    <xf numFmtId="0" fontId="0" fillId="5" borderId="181" xfId="0" applyFont="1" applyFill="1" applyBorder="1" applyAlignment="1">
      <alignment vertical="center" shrinkToFit="1"/>
    </xf>
    <xf numFmtId="0" fontId="0" fillId="5" borderId="48" xfId="0" applyFont="1" applyFill="1" applyBorder="1" applyAlignment="1">
      <alignment vertical="center" shrinkToFit="1"/>
    </xf>
    <xf numFmtId="184" fontId="0" fillId="5" borderId="183" xfId="0" applyNumberFormat="1" applyFont="1" applyFill="1" applyBorder="1" applyAlignment="1">
      <alignment vertical="center" shrinkToFit="1"/>
    </xf>
    <xf numFmtId="0" fontId="0" fillId="5" borderId="183" xfId="0" applyFont="1" applyFill="1" applyBorder="1" applyAlignment="1">
      <alignment vertical="center" shrinkToFit="1"/>
    </xf>
    <xf numFmtId="0" fontId="0" fillId="5" borderId="185" xfId="0" applyFont="1" applyFill="1" applyBorder="1" applyAlignment="1">
      <alignment vertical="center" shrinkToFit="1"/>
    </xf>
    <xf numFmtId="0" fontId="4" fillId="5" borderId="33" xfId="0" applyFont="1" applyFill="1" applyBorder="1" applyAlignment="1">
      <alignment horizontal="right" vertical="center" shrinkToFit="1"/>
    </xf>
    <xf numFmtId="0" fontId="4" fillId="5" borderId="178" xfId="0" applyFont="1" applyFill="1" applyBorder="1" applyAlignment="1">
      <alignment horizontal="right" vertical="center" shrinkToFit="1"/>
    </xf>
    <xf numFmtId="0" fontId="4" fillId="5" borderId="32" xfId="0" applyFont="1" applyFill="1" applyBorder="1" applyAlignment="1">
      <alignment horizontal="right" vertical="center" shrinkToFit="1"/>
    </xf>
    <xf numFmtId="0" fontId="4" fillId="5" borderId="38" xfId="0" applyFont="1" applyFill="1" applyBorder="1" applyAlignment="1">
      <alignment horizontal="right" vertical="center" shrinkToFit="1"/>
    </xf>
    <xf numFmtId="0" fontId="0" fillId="0" borderId="135" xfId="0" applyFont="1" applyFill="1" applyBorder="1" applyAlignment="1">
      <alignment vertical="center" shrinkToFit="1"/>
    </xf>
    <xf numFmtId="0" fontId="0" fillId="35" borderId="176" xfId="0" applyFont="1" applyFill="1" applyBorder="1" applyAlignment="1">
      <alignment vertical="center" shrinkToFit="1"/>
    </xf>
    <xf numFmtId="0" fontId="0" fillId="35" borderId="177" xfId="0" applyFont="1" applyFill="1" applyBorder="1" applyAlignment="1">
      <alignment vertical="center" shrinkToFit="1"/>
    </xf>
    <xf numFmtId="184" fontId="0" fillId="35" borderId="183" xfId="0" applyNumberFormat="1" applyFont="1" applyFill="1" applyBorder="1" applyAlignment="1">
      <alignment vertical="center" shrinkToFit="1"/>
    </xf>
    <xf numFmtId="0" fontId="0" fillId="35" borderId="183" xfId="0" applyFont="1" applyFill="1" applyBorder="1" applyAlignment="1">
      <alignment vertical="center" shrinkToFit="1"/>
    </xf>
    <xf numFmtId="0" fontId="0" fillId="35" borderId="181" xfId="0" applyFont="1" applyFill="1" applyBorder="1" applyAlignment="1">
      <alignment vertical="center" shrinkToFit="1"/>
    </xf>
    <xf numFmtId="0" fontId="4" fillId="35" borderId="33" xfId="0" applyFont="1" applyFill="1" applyBorder="1" applyAlignment="1">
      <alignment horizontal="right" vertical="center" shrinkToFit="1"/>
    </xf>
    <xf numFmtId="0" fontId="4" fillId="35" borderId="178" xfId="0" applyFont="1" applyFill="1" applyBorder="1" applyAlignment="1">
      <alignment horizontal="right" vertical="center" shrinkToFit="1"/>
    </xf>
    <xf numFmtId="0" fontId="4" fillId="35" borderId="32" xfId="0" applyFont="1" applyFill="1" applyBorder="1" applyAlignment="1">
      <alignment horizontal="right" vertical="center" shrinkToFit="1"/>
    </xf>
    <xf numFmtId="0" fontId="0" fillId="36" borderId="176" xfId="0" applyFont="1" applyFill="1" applyBorder="1" applyAlignment="1">
      <alignment vertical="center" shrinkToFit="1"/>
    </xf>
    <xf numFmtId="0" fontId="0" fillId="36" borderId="177" xfId="0" applyFont="1" applyFill="1" applyBorder="1" applyAlignment="1">
      <alignment vertical="center" shrinkToFit="1"/>
    </xf>
    <xf numFmtId="184" fontId="0" fillId="36" borderId="183" xfId="0" applyNumberFormat="1" applyFont="1" applyFill="1" applyBorder="1" applyAlignment="1">
      <alignment vertical="center" shrinkToFit="1"/>
    </xf>
    <xf numFmtId="0" fontId="0" fillId="36" borderId="183" xfId="0" applyFont="1" applyFill="1" applyBorder="1" applyAlignment="1">
      <alignment vertical="center" shrinkToFit="1"/>
    </xf>
    <xf numFmtId="0" fontId="0" fillId="36" borderId="185" xfId="0" applyFont="1" applyFill="1" applyBorder="1" applyAlignment="1">
      <alignment vertical="center" shrinkToFit="1"/>
    </xf>
    <xf numFmtId="0" fontId="4" fillId="36" borderId="178" xfId="0" applyFont="1" applyFill="1" applyBorder="1" applyAlignment="1">
      <alignment horizontal="right" vertical="center" shrinkToFit="1"/>
    </xf>
    <xf numFmtId="0" fontId="0" fillId="37" borderId="176" xfId="0" applyFont="1" applyFill="1" applyBorder="1" applyAlignment="1">
      <alignment vertical="center" shrinkToFit="1"/>
    </xf>
    <xf numFmtId="0" fontId="0" fillId="37" borderId="177" xfId="0" applyFont="1" applyFill="1" applyBorder="1" applyAlignment="1">
      <alignment vertical="center" shrinkToFit="1"/>
    </xf>
    <xf numFmtId="184" fontId="0" fillId="37" borderId="183" xfId="0" applyNumberFormat="1" applyFont="1" applyFill="1" applyBorder="1" applyAlignment="1">
      <alignment vertical="center" shrinkToFit="1"/>
    </xf>
    <xf numFmtId="0" fontId="0" fillId="37" borderId="183" xfId="0" applyFont="1" applyFill="1" applyBorder="1" applyAlignment="1">
      <alignment vertical="center" shrinkToFit="1"/>
    </xf>
    <xf numFmtId="0" fontId="0" fillId="37" borderId="181" xfId="0" applyFont="1" applyFill="1" applyBorder="1" applyAlignment="1">
      <alignment vertical="center" shrinkToFit="1"/>
    </xf>
    <xf numFmtId="0" fontId="4" fillId="37" borderId="178" xfId="0" applyFont="1" applyFill="1" applyBorder="1" applyAlignment="1">
      <alignment horizontal="right" vertical="center" shrinkToFit="1"/>
    </xf>
    <xf numFmtId="0" fontId="0" fillId="3" borderId="186" xfId="0" applyFill="1" applyBorder="1" applyAlignment="1">
      <alignment vertical="center"/>
    </xf>
    <xf numFmtId="0" fontId="20" fillId="3" borderId="67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19" fillId="11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0" fillId="3" borderId="54" xfId="0" applyFill="1" applyBorder="1" applyAlignment="1">
      <alignment vertical="center" wrapText="1"/>
    </xf>
    <xf numFmtId="0" fontId="20" fillId="3" borderId="55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9" fillId="4" borderId="118" xfId="0" applyFont="1" applyFill="1" applyBorder="1" applyAlignment="1">
      <alignment horizontal="left" vertical="center"/>
    </xf>
    <xf numFmtId="0" fontId="19" fillId="0" borderId="187" xfId="0" applyFont="1" applyFill="1" applyBorder="1" applyAlignment="1">
      <alignment vertical="center"/>
    </xf>
    <xf numFmtId="0" fontId="20" fillId="4" borderId="80" xfId="0" applyFont="1" applyFill="1" applyBorder="1" applyAlignment="1">
      <alignment horizontal="left" vertical="center"/>
    </xf>
    <xf numFmtId="0" fontId="20" fillId="4" borderId="65" xfId="0" applyFont="1" applyFill="1" applyBorder="1" applyAlignment="1">
      <alignment horizontal="left" vertical="center"/>
    </xf>
    <xf numFmtId="0" fontId="19" fillId="3" borderId="129" xfId="0" applyFont="1" applyFill="1" applyBorder="1" applyAlignment="1">
      <alignment horizontal="center" vertical="center"/>
    </xf>
    <xf numFmtId="0" fontId="19" fillId="3" borderId="82" xfId="0" applyFont="1" applyFill="1" applyBorder="1" applyAlignment="1">
      <alignment horizontal="center" vertical="center"/>
    </xf>
    <xf numFmtId="0" fontId="19" fillId="3" borderId="72" xfId="0" applyFont="1" applyFill="1" applyBorder="1" applyAlignment="1">
      <alignment horizontal="center" vertical="center"/>
    </xf>
    <xf numFmtId="0" fontId="19" fillId="3" borderId="73" xfId="0" applyFont="1" applyFill="1" applyBorder="1" applyAlignment="1">
      <alignment horizontal="center" vertical="center"/>
    </xf>
    <xf numFmtId="0" fontId="19" fillId="3" borderId="74" xfId="0" applyFont="1" applyFill="1" applyBorder="1" applyAlignment="1">
      <alignment horizontal="center" vertical="center"/>
    </xf>
    <xf numFmtId="0" fontId="19" fillId="32" borderId="118" xfId="0" applyFont="1" applyFill="1" applyBorder="1" applyAlignment="1">
      <alignment horizontal="left" vertical="center"/>
    </xf>
    <xf numFmtId="0" fontId="19" fillId="32" borderId="188" xfId="0" applyFont="1" applyFill="1" applyBorder="1" applyAlignment="1">
      <alignment vertical="center"/>
    </xf>
    <xf numFmtId="0" fontId="19" fillId="0" borderId="137" xfId="0" applyFont="1" applyFill="1" applyBorder="1" applyAlignment="1">
      <alignment vertical="center"/>
    </xf>
    <xf numFmtId="0" fontId="19" fillId="45" borderId="189" xfId="0" applyFont="1" applyFill="1" applyBorder="1" applyAlignment="1">
      <alignment horizontal="left" vertical="center"/>
    </xf>
    <xf numFmtId="0" fontId="19" fillId="45" borderId="190" xfId="0" applyFont="1" applyFill="1" applyBorder="1" applyAlignment="1">
      <alignment vertical="center"/>
    </xf>
    <xf numFmtId="0" fontId="19" fillId="45" borderId="191" xfId="0" applyFont="1" applyFill="1" applyBorder="1" applyAlignment="1">
      <alignment vertical="center"/>
    </xf>
    <xf numFmtId="0" fontId="19" fillId="45" borderId="64" xfId="0" applyFont="1" applyFill="1" applyBorder="1" applyAlignment="1">
      <alignment horizontal="left" vertical="center"/>
    </xf>
    <xf numFmtId="0" fontId="19" fillId="45" borderId="65" xfId="0" applyFont="1" applyFill="1" applyBorder="1" applyAlignment="1">
      <alignment vertical="center"/>
    </xf>
    <xf numFmtId="0" fontId="19" fillId="45" borderId="66" xfId="0" applyFont="1" applyFill="1" applyBorder="1" applyAlignment="1">
      <alignment vertical="center"/>
    </xf>
    <xf numFmtId="0" fontId="19" fillId="45" borderId="72" xfId="0" applyFont="1" applyFill="1" applyBorder="1" applyAlignment="1">
      <alignment horizontal="left" vertical="center"/>
    </xf>
    <xf numFmtId="0" fontId="19" fillId="45" borderId="73" xfId="0" applyFont="1" applyFill="1" applyBorder="1" applyAlignment="1">
      <alignment vertical="center"/>
    </xf>
    <xf numFmtId="0" fontId="19" fillId="45" borderId="74" xfId="0" applyFont="1" applyFill="1" applyBorder="1" applyAlignment="1">
      <alignment vertical="center"/>
    </xf>
    <xf numFmtId="0" fontId="19" fillId="45" borderId="192" xfId="0" applyFont="1" applyFill="1" applyBorder="1" applyAlignment="1">
      <alignment vertical="center"/>
    </xf>
    <xf numFmtId="0" fontId="19" fillId="45" borderId="86" xfId="0" applyFont="1" applyFill="1" applyBorder="1" applyAlignment="1">
      <alignment vertical="center"/>
    </xf>
    <xf numFmtId="0" fontId="19" fillId="45" borderId="87" xfId="0" applyFont="1" applyFill="1" applyBorder="1" applyAlignment="1">
      <alignment vertical="center"/>
    </xf>
    <xf numFmtId="0" fontId="19" fillId="45" borderId="193" xfId="0" applyFont="1" applyFill="1" applyBorder="1" applyAlignment="1">
      <alignment vertical="center"/>
    </xf>
    <xf numFmtId="0" fontId="19" fillId="45" borderId="99" xfId="0" applyFont="1" applyFill="1" applyBorder="1" applyAlignment="1">
      <alignment vertical="center"/>
    </xf>
    <xf numFmtId="0" fontId="19" fillId="45" borderId="100" xfId="0" applyFont="1" applyFill="1" applyBorder="1" applyAlignment="1">
      <alignment vertical="center"/>
    </xf>
    <xf numFmtId="0" fontId="19" fillId="46" borderId="13" xfId="0" applyFont="1" applyFill="1" applyBorder="1" applyAlignment="1">
      <alignment horizontal="left" vertical="center"/>
    </xf>
    <xf numFmtId="0" fontId="19" fillId="46" borderId="145" xfId="0" applyFont="1" applyFill="1" applyBorder="1" applyAlignment="1">
      <alignment vertical="center"/>
    </xf>
    <xf numFmtId="0" fontId="0" fillId="46" borderId="145" xfId="0" applyFill="1" applyBorder="1" applyAlignment="1">
      <alignment vertical="center" shrinkToFit="1"/>
    </xf>
    <xf numFmtId="0" fontId="19" fillId="46" borderId="46" xfId="0" applyFont="1" applyFill="1" applyBorder="1" applyAlignment="1">
      <alignment vertical="center"/>
    </xf>
    <xf numFmtId="0" fontId="19" fillId="46" borderId="194" xfId="0" applyFont="1" applyFill="1" applyBorder="1" applyAlignment="1">
      <alignment vertical="center"/>
    </xf>
    <xf numFmtId="0" fontId="19" fillId="3" borderId="64" xfId="0" applyFont="1" applyFill="1" applyBorder="1" applyAlignment="1">
      <alignment horizontal="left" vertical="center"/>
    </xf>
    <xf numFmtId="0" fontId="7" fillId="0" borderId="10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95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96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0" fillId="32" borderId="109" xfId="0" applyFill="1" applyBorder="1" applyAlignment="1">
      <alignment vertical="center" wrapText="1"/>
    </xf>
    <xf numFmtId="0" fontId="0" fillId="32" borderId="39" xfId="0" applyFill="1" applyBorder="1" applyAlignment="1">
      <alignment vertical="center"/>
    </xf>
    <xf numFmtId="0" fontId="0" fillId="32" borderId="195" xfId="0" applyFill="1" applyBorder="1" applyAlignment="1">
      <alignment vertical="center"/>
    </xf>
    <xf numFmtId="0" fontId="0" fillId="32" borderId="135" xfId="0" applyFill="1" applyBorder="1" applyAlignment="1">
      <alignment vertical="center"/>
    </xf>
    <xf numFmtId="0" fontId="0" fillId="32" borderId="34" xfId="0" applyFill="1" applyBorder="1" applyAlignment="1">
      <alignment vertical="center"/>
    </xf>
    <xf numFmtId="0" fontId="0" fillId="32" borderId="196" xfId="0" applyFill="1" applyBorder="1" applyAlignment="1">
      <alignment vertical="center"/>
    </xf>
    <xf numFmtId="0" fontId="0" fillId="2" borderId="109" xfId="0" applyFill="1" applyBorder="1" applyAlignment="1">
      <alignment vertical="center" wrapText="1"/>
    </xf>
    <xf numFmtId="0" fontId="0" fillId="2" borderId="39" xfId="0" applyFill="1" applyBorder="1" applyAlignment="1">
      <alignment vertical="center"/>
    </xf>
    <xf numFmtId="0" fontId="0" fillId="2" borderId="195" xfId="0" applyFill="1" applyBorder="1" applyAlignment="1">
      <alignment vertical="center"/>
    </xf>
    <xf numFmtId="0" fontId="0" fillId="2" borderId="135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196" xfId="0" applyFill="1" applyBorder="1" applyAlignment="1">
      <alignment vertical="center"/>
    </xf>
    <xf numFmtId="0" fontId="15" fillId="35" borderId="54" xfId="0" applyFont="1" applyFill="1" applyBorder="1" applyAlignment="1">
      <alignment vertical="center" wrapText="1"/>
    </xf>
    <xf numFmtId="0" fontId="15" fillId="35" borderId="54" xfId="0" applyFont="1" applyFill="1" applyBorder="1" applyAlignment="1">
      <alignment vertical="center"/>
    </xf>
    <xf numFmtId="0" fontId="15" fillId="35" borderId="55" xfId="0" applyFont="1" applyFill="1" applyBorder="1" applyAlignment="1">
      <alignment vertical="center"/>
    </xf>
    <xf numFmtId="0" fontId="0" fillId="36" borderId="109" xfId="0" applyFill="1" applyBorder="1" applyAlignment="1">
      <alignment vertical="center" wrapText="1"/>
    </xf>
    <xf numFmtId="0" fontId="0" fillId="36" borderId="39" xfId="0" applyFill="1" applyBorder="1" applyAlignment="1">
      <alignment vertical="center"/>
    </xf>
    <xf numFmtId="0" fontId="0" fillId="36" borderId="195" xfId="0" applyFill="1" applyBorder="1" applyAlignment="1">
      <alignment vertical="center"/>
    </xf>
    <xf numFmtId="0" fontId="0" fillId="36" borderId="135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196" xfId="0" applyFill="1" applyBorder="1" applyAlignment="1">
      <alignment vertical="center"/>
    </xf>
    <xf numFmtId="0" fontId="0" fillId="37" borderId="109" xfId="0" applyFill="1" applyBorder="1" applyAlignment="1">
      <alignment vertical="center" wrapText="1"/>
    </xf>
    <xf numFmtId="0" fontId="0" fillId="47" borderId="39" xfId="0" applyFill="1" applyBorder="1" applyAlignment="1">
      <alignment vertical="center"/>
    </xf>
    <xf numFmtId="0" fontId="0" fillId="47" borderId="195" xfId="0" applyFill="1" applyBorder="1" applyAlignment="1">
      <alignment vertical="center"/>
    </xf>
    <xf numFmtId="0" fontId="0" fillId="47" borderId="135" xfId="0" applyFill="1" applyBorder="1" applyAlignment="1">
      <alignment vertical="center"/>
    </xf>
    <xf numFmtId="0" fontId="0" fillId="47" borderId="34" xfId="0" applyFill="1" applyBorder="1" applyAlignment="1">
      <alignment vertical="center"/>
    </xf>
    <xf numFmtId="0" fontId="0" fillId="47" borderId="196" xfId="0" applyFill="1" applyBorder="1" applyAlignment="1">
      <alignment vertical="center"/>
    </xf>
    <xf numFmtId="0" fontId="0" fillId="3" borderId="109" xfId="0" applyFill="1" applyBorder="1" applyAlignment="1">
      <alignment vertical="center" wrapText="1"/>
    </xf>
    <xf numFmtId="0" fontId="0" fillId="3" borderId="39" xfId="0" applyFill="1" applyBorder="1" applyAlignment="1">
      <alignment vertical="center"/>
    </xf>
    <xf numFmtId="0" fontId="0" fillId="3" borderId="195" xfId="0" applyFill="1" applyBorder="1" applyAlignment="1">
      <alignment vertical="center"/>
    </xf>
    <xf numFmtId="0" fontId="0" fillId="3" borderId="135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96" xfId="0" applyFill="1" applyBorder="1" applyAlignment="1">
      <alignment vertical="center"/>
    </xf>
    <xf numFmtId="0" fontId="0" fillId="4" borderId="109" xfId="0" applyFill="1" applyBorder="1" applyAlignment="1">
      <alignment vertical="center" wrapText="1"/>
    </xf>
    <xf numFmtId="0" fontId="0" fillId="4" borderId="39" xfId="0" applyFill="1" applyBorder="1" applyAlignment="1">
      <alignment vertical="center"/>
    </xf>
    <xf numFmtId="0" fontId="0" fillId="4" borderId="195" xfId="0" applyFill="1" applyBorder="1" applyAlignment="1">
      <alignment vertical="center"/>
    </xf>
    <xf numFmtId="0" fontId="0" fillId="4" borderId="135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196" xfId="0" applyFill="1" applyBorder="1" applyAlignment="1">
      <alignment vertical="center"/>
    </xf>
    <xf numFmtId="0" fontId="0" fillId="33" borderId="109" xfId="0" applyFill="1" applyBorder="1" applyAlignment="1">
      <alignment vertical="center" wrapText="1"/>
    </xf>
    <xf numFmtId="0" fontId="0" fillId="33" borderId="39" xfId="0" applyFill="1" applyBorder="1" applyAlignment="1">
      <alignment vertical="center"/>
    </xf>
    <xf numFmtId="0" fontId="0" fillId="33" borderId="195" xfId="0" applyFill="1" applyBorder="1" applyAlignment="1">
      <alignment vertical="center"/>
    </xf>
    <xf numFmtId="0" fontId="0" fillId="33" borderId="135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196" xfId="0" applyFill="1" applyBorder="1" applyAlignment="1">
      <alignment vertical="center"/>
    </xf>
    <xf numFmtId="0" fontId="15" fillId="34" borderId="109" xfId="0" applyFont="1" applyFill="1" applyBorder="1" applyAlignment="1">
      <alignment vertical="center" wrapText="1"/>
    </xf>
    <xf numFmtId="0" fontId="15" fillId="34" borderId="39" xfId="0" applyFont="1" applyFill="1" applyBorder="1" applyAlignment="1">
      <alignment vertical="center"/>
    </xf>
    <xf numFmtId="0" fontId="15" fillId="34" borderId="195" xfId="0" applyFont="1" applyFill="1" applyBorder="1" applyAlignment="1">
      <alignment vertical="center"/>
    </xf>
    <xf numFmtId="0" fontId="15" fillId="34" borderId="135" xfId="0" applyFont="1" applyFill="1" applyBorder="1" applyAlignment="1">
      <alignment vertical="center"/>
    </xf>
    <xf numFmtId="0" fontId="15" fillId="34" borderId="34" xfId="0" applyFont="1" applyFill="1" applyBorder="1" applyAlignment="1">
      <alignment vertical="center"/>
    </xf>
    <xf numFmtId="0" fontId="15" fillId="34" borderId="196" xfId="0" applyFont="1" applyFill="1" applyBorder="1" applyAlignment="1">
      <alignment vertical="center"/>
    </xf>
    <xf numFmtId="0" fontId="15" fillId="5" borderId="109" xfId="0" applyFont="1" applyFill="1" applyBorder="1" applyAlignment="1">
      <alignment vertical="center" wrapText="1"/>
    </xf>
    <xf numFmtId="0" fontId="15" fillId="5" borderId="39" xfId="0" applyFont="1" applyFill="1" applyBorder="1" applyAlignment="1">
      <alignment vertical="center"/>
    </xf>
    <xf numFmtId="0" fontId="15" fillId="5" borderId="195" xfId="0" applyFont="1" applyFill="1" applyBorder="1" applyAlignment="1">
      <alignment vertical="center"/>
    </xf>
    <xf numFmtId="0" fontId="15" fillId="5" borderId="135" xfId="0" applyFont="1" applyFill="1" applyBorder="1" applyAlignment="1">
      <alignment vertical="center"/>
    </xf>
    <xf numFmtId="0" fontId="15" fillId="5" borderId="34" xfId="0" applyFont="1" applyFill="1" applyBorder="1" applyAlignment="1">
      <alignment vertical="center"/>
    </xf>
    <xf numFmtId="0" fontId="15" fillId="5" borderId="196" xfId="0" applyFont="1" applyFill="1" applyBorder="1" applyAlignment="1">
      <alignment vertical="center"/>
    </xf>
    <xf numFmtId="0" fontId="15" fillId="35" borderId="109" xfId="0" applyFont="1" applyFill="1" applyBorder="1" applyAlignment="1">
      <alignment vertical="center" wrapText="1"/>
    </xf>
    <xf numFmtId="0" fontId="15" fillId="35" borderId="39" xfId="0" applyFont="1" applyFill="1" applyBorder="1" applyAlignment="1">
      <alignment vertical="center"/>
    </xf>
    <xf numFmtId="0" fontId="15" fillId="35" borderId="195" xfId="0" applyFont="1" applyFill="1" applyBorder="1" applyAlignment="1">
      <alignment vertical="center"/>
    </xf>
    <xf numFmtId="0" fontId="15" fillId="35" borderId="135" xfId="0" applyFont="1" applyFill="1" applyBorder="1" applyAlignment="1">
      <alignment vertical="center"/>
    </xf>
    <xf numFmtId="0" fontId="15" fillId="35" borderId="34" xfId="0" applyFont="1" applyFill="1" applyBorder="1" applyAlignment="1">
      <alignment vertical="center"/>
    </xf>
    <xf numFmtId="0" fontId="15" fillId="35" borderId="19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47</xdr:row>
      <xdr:rowOff>114300</xdr:rowOff>
    </xdr:from>
    <xdr:to>
      <xdr:col>10</xdr:col>
      <xdr:colOff>104775</xdr:colOff>
      <xdr:row>49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1704975" y="8172450"/>
          <a:ext cx="3333750" cy="33337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2</xdr:col>
      <xdr:colOff>438150</xdr:colOff>
      <xdr:row>57</xdr:row>
      <xdr:rowOff>104775</xdr:rowOff>
    </xdr:from>
    <xdr:to>
      <xdr:col>7</xdr:col>
      <xdr:colOff>161925</xdr:colOff>
      <xdr:row>59</xdr:row>
      <xdr:rowOff>95250</xdr:rowOff>
    </xdr:to>
    <xdr:sp>
      <xdr:nvSpPr>
        <xdr:cNvPr id="2" name="四角形吹き出し 2"/>
        <xdr:cNvSpPr>
          <a:spLocks/>
        </xdr:cNvSpPr>
      </xdr:nvSpPr>
      <xdr:spPr>
        <a:xfrm>
          <a:off x="1409700" y="9877425"/>
          <a:ext cx="2200275" cy="33337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21</xdr:col>
      <xdr:colOff>57150</xdr:colOff>
      <xdr:row>93</xdr:row>
      <xdr:rowOff>28575</xdr:rowOff>
    </xdr:from>
    <xdr:to>
      <xdr:col>26</xdr:col>
      <xdr:colOff>209550</xdr:colOff>
      <xdr:row>95</xdr:row>
      <xdr:rowOff>19050</xdr:rowOff>
    </xdr:to>
    <xdr:sp>
      <xdr:nvSpPr>
        <xdr:cNvPr id="3" name="四角形吹き出し 3"/>
        <xdr:cNvSpPr>
          <a:spLocks/>
        </xdr:cNvSpPr>
      </xdr:nvSpPr>
      <xdr:spPr>
        <a:xfrm>
          <a:off x="9839325" y="15973425"/>
          <a:ext cx="2200275" cy="33337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22</xdr:col>
      <xdr:colOff>228600</xdr:colOff>
      <xdr:row>132</xdr:row>
      <xdr:rowOff>123825</xdr:rowOff>
    </xdr:from>
    <xdr:to>
      <xdr:col>28</xdr:col>
      <xdr:colOff>428625</xdr:colOff>
      <xdr:row>134</xdr:row>
      <xdr:rowOff>114300</xdr:rowOff>
    </xdr:to>
    <xdr:sp>
      <xdr:nvSpPr>
        <xdr:cNvPr id="4" name="四角形吹き出し 9"/>
        <xdr:cNvSpPr>
          <a:spLocks/>
        </xdr:cNvSpPr>
      </xdr:nvSpPr>
      <xdr:spPr>
        <a:xfrm>
          <a:off x="10420350" y="22755225"/>
          <a:ext cx="2762250" cy="333375"/>
        </a:xfrm>
        <a:prstGeom prst="wedgeRectCallout">
          <a:avLst>
            <a:gd name="adj1" fmla="val -26550"/>
            <a:gd name="adj2" fmla="val 47143"/>
          </a:avLst>
        </a:prstGeom>
        <a:solidFill>
          <a:srgbClr val="FFFFFF"/>
        </a:solidFill>
        <a:ln w="25400" cmpd="sng">
          <a:solidFill>
            <a:srgbClr val="800000"/>
          </a:solidFill>
          <a:prstDash val="dash"/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プール（6人×1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+5人×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21</xdr:col>
      <xdr:colOff>133350</xdr:colOff>
      <xdr:row>61</xdr:row>
      <xdr:rowOff>9525</xdr:rowOff>
    </xdr:from>
    <xdr:to>
      <xdr:col>26</xdr:col>
      <xdr:colOff>133350</xdr:colOff>
      <xdr:row>62</xdr:row>
      <xdr:rowOff>114300</xdr:rowOff>
    </xdr:to>
    <xdr:sp>
      <xdr:nvSpPr>
        <xdr:cNvPr id="5" name="四角形吹き出し 6"/>
        <xdr:cNvSpPr>
          <a:spLocks/>
        </xdr:cNvSpPr>
      </xdr:nvSpPr>
      <xdr:spPr>
        <a:xfrm>
          <a:off x="9915525" y="10467975"/>
          <a:ext cx="2047875" cy="27622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  <xdr:twoCellAnchor>
    <xdr:from>
      <xdr:col>14</xdr:col>
      <xdr:colOff>95250</xdr:colOff>
      <xdr:row>53</xdr:row>
      <xdr:rowOff>76200</xdr:rowOff>
    </xdr:from>
    <xdr:to>
      <xdr:col>17</xdr:col>
      <xdr:colOff>419100</xdr:colOff>
      <xdr:row>55</xdr:row>
      <xdr:rowOff>66675</xdr:rowOff>
    </xdr:to>
    <xdr:sp>
      <xdr:nvSpPr>
        <xdr:cNvPr id="6" name="四角形吹き出し 7"/>
        <xdr:cNvSpPr>
          <a:spLocks/>
        </xdr:cNvSpPr>
      </xdr:nvSpPr>
      <xdr:spPr>
        <a:xfrm>
          <a:off x="7010400" y="9163050"/>
          <a:ext cx="1809750" cy="333375"/>
        </a:xfrm>
        <a:prstGeom prst="wedgeRectCallout">
          <a:avLst>
            <a:gd name="adj1" fmla="val -20648"/>
            <a:gd name="adj2" fmla="val 48212"/>
          </a:avLst>
        </a:prstGeom>
        <a:solidFill>
          <a:srgbClr val="FFFFFF"/>
        </a:solidFill>
        <a:ln w="25400" cmpd="sng">
          <a:solidFill>
            <a:srgbClr val="1F497D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"/>
  <sheetViews>
    <sheetView tabSelected="1" zoomScalePageLayoutView="0" workbookViewId="0" topLeftCell="A130">
      <selection activeCell="O131" sqref="O131"/>
    </sheetView>
  </sheetViews>
  <sheetFormatPr defaultColWidth="6.75390625" defaultRowHeight="13.5"/>
  <cols>
    <col min="1" max="1" width="6.25390625" style="11" bestFit="1" customWidth="1"/>
    <col min="2" max="18" width="6.50390625" style="12" customWidth="1"/>
    <col min="19" max="19" width="0.875" style="12" customWidth="1"/>
    <col min="20" max="23" width="5.375" style="12" customWidth="1"/>
    <col min="24" max="27" width="5.375" style="0" customWidth="1"/>
  </cols>
  <sheetData>
    <row r="1" spans="2:18" ht="13.5" customHeight="1">
      <c r="B1" s="704" t="s">
        <v>79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6"/>
      <c r="R1" s="13"/>
    </row>
    <row r="2" spans="2:15" ht="13.5" customHeight="1">
      <c r="B2" s="707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9"/>
    </row>
    <row r="3" spans="1:24" ht="13.5" customHeight="1">
      <c r="A3" s="5"/>
      <c r="Q3" s="13"/>
      <c r="X3" s="12"/>
    </row>
    <row r="4" spans="1:24" ht="13.5" customHeight="1">
      <c r="A4" s="5"/>
      <c r="B4" s="15"/>
      <c r="C4" s="4" t="s">
        <v>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8"/>
      <c r="X4" s="12"/>
    </row>
    <row r="5" spans="1:24" ht="13.5" customHeight="1">
      <c r="A5" s="5"/>
      <c r="X5" s="12"/>
    </row>
    <row r="6" spans="1:24" ht="13.5" customHeight="1">
      <c r="A6" s="19"/>
      <c r="B6" s="20" t="s">
        <v>7</v>
      </c>
      <c r="C6" s="16"/>
      <c r="D6" s="17"/>
      <c r="E6" s="16" t="s">
        <v>8</v>
      </c>
      <c r="F6" s="21"/>
      <c r="G6" s="22" t="s">
        <v>9</v>
      </c>
      <c r="H6" s="16" t="s">
        <v>10</v>
      </c>
      <c r="I6" s="710" t="s">
        <v>11</v>
      </c>
      <c r="J6" s="710"/>
      <c r="K6" s="16" t="s">
        <v>12</v>
      </c>
      <c r="L6" s="15" t="s">
        <v>13</v>
      </c>
      <c r="M6" s="16" t="s">
        <v>14</v>
      </c>
      <c r="N6" s="16" t="s">
        <v>15</v>
      </c>
      <c r="O6" s="16" t="s">
        <v>16</v>
      </c>
      <c r="P6" s="16" t="s">
        <v>4</v>
      </c>
      <c r="Q6" s="16" t="s">
        <v>0</v>
      </c>
      <c r="R6" s="17" t="s">
        <v>17</v>
      </c>
      <c r="S6" s="23"/>
      <c r="X6" s="12"/>
    </row>
    <row r="7" spans="1:24" ht="13.5" customHeight="1">
      <c r="A7" t="s">
        <v>18</v>
      </c>
      <c r="B7" s="711" t="s">
        <v>75</v>
      </c>
      <c r="C7" s="712"/>
      <c r="D7" s="713"/>
      <c r="E7" s="24">
        <v>45</v>
      </c>
      <c r="F7" s="25"/>
      <c r="G7" s="26">
        <v>6</v>
      </c>
      <c r="H7" s="27">
        <v>5</v>
      </c>
      <c r="I7" s="28">
        <v>0.7</v>
      </c>
      <c r="J7" s="575">
        <f>ROUNDUP(E7*0.7,0.1)</f>
        <v>32</v>
      </c>
      <c r="K7" s="576"/>
      <c r="L7" s="577"/>
      <c r="M7" s="578">
        <v>16</v>
      </c>
      <c r="N7" s="578">
        <v>8</v>
      </c>
      <c r="O7" s="578">
        <v>4</v>
      </c>
      <c r="P7" s="578">
        <v>2</v>
      </c>
      <c r="Q7" s="575">
        <v>1</v>
      </c>
      <c r="R7" s="29">
        <f>SUM(L7:Q7)</f>
        <v>31</v>
      </c>
      <c r="S7" s="23"/>
      <c r="X7" s="12"/>
    </row>
    <row r="8" spans="1:24" ht="13.5" customHeight="1" thickBot="1">
      <c r="A8" s="30"/>
      <c r="B8" s="714"/>
      <c r="C8" s="715"/>
      <c r="D8" s="716"/>
      <c r="E8" s="31"/>
      <c r="F8" s="32">
        <f>G7*H7+G8*H8</f>
        <v>45</v>
      </c>
      <c r="G8" s="33">
        <v>5</v>
      </c>
      <c r="H8" s="34">
        <v>3</v>
      </c>
      <c r="I8" s="35"/>
      <c r="J8" s="579" t="s">
        <v>9</v>
      </c>
      <c r="K8" s="580"/>
      <c r="L8" s="581"/>
      <c r="M8" s="582" t="s">
        <v>19</v>
      </c>
      <c r="N8" s="582" t="s">
        <v>19</v>
      </c>
      <c r="O8" s="582" t="s">
        <v>19</v>
      </c>
      <c r="P8" s="582" t="s">
        <v>19</v>
      </c>
      <c r="Q8" s="583" t="s">
        <v>19</v>
      </c>
      <c r="R8" s="36"/>
      <c r="S8" s="23"/>
      <c r="X8" s="12"/>
    </row>
    <row r="9" spans="1:24" s="38" customFormat="1" ht="13.5" customHeight="1" thickBot="1">
      <c r="A9" s="37"/>
      <c r="E9" s="39"/>
      <c r="F9" s="39"/>
      <c r="G9" s="39"/>
      <c r="H9" s="40"/>
      <c r="I9" s="41"/>
      <c r="J9" s="584"/>
      <c r="K9" s="585"/>
      <c r="L9" s="586"/>
      <c r="M9" s="586"/>
      <c r="N9" s="586"/>
      <c r="O9" s="586"/>
      <c r="P9" s="586"/>
      <c r="Q9" s="586"/>
      <c r="R9" s="39"/>
      <c r="S9" s="37"/>
      <c r="T9" s="2"/>
      <c r="U9" s="2"/>
      <c r="V9" s="2"/>
      <c r="W9" s="2"/>
      <c r="X9" s="2"/>
    </row>
    <row r="10" spans="1:24" ht="13.5" customHeight="1">
      <c r="A10" s="30" t="s">
        <v>80</v>
      </c>
      <c r="B10" s="717" t="s">
        <v>76</v>
      </c>
      <c r="C10" s="718"/>
      <c r="D10" s="719"/>
      <c r="E10" s="42">
        <v>70</v>
      </c>
      <c r="F10" s="43"/>
      <c r="G10" s="44">
        <v>6</v>
      </c>
      <c r="H10" s="45">
        <v>10</v>
      </c>
      <c r="I10" s="46">
        <v>0.7</v>
      </c>
      <c r="J10" s="587">
        <f>ROUNDUP(E10*0.7,0.1)</f>
        <v>49</v>
      </c>
      <c r="K10" s="588"/>
      <c r="L10" s="589">
        <v>17</v>
      </c>
      <c r="M10" s="590">
        <v>16</v>
      </c>
      <c r="N10" s="590">
        <v>8</v>
      </c>
      <c r="O10" s="590">
        <v>4</v>
      </c>
      <c r="P10" s="590">
        <v>2</v>
      </c>
      <c r="Q10" s="587">
        <v>1</v>
      </c>
      <c r="R10" s="47">
        <f>SUM(L10:Q10)</f>
        <v>48</v>
      </c>
      <c r="S10" s="23"/>
      <c r="X10" s="12"/>
    </row>
    <row r="11" spans="1:24" ht="13.5" customHeight="1" thickBot="1">
      <c r="A11" s="19">
        <f>E7+E10+E13+E16</f>
        <v>298</v>
      </c>
      <c r="B11" s="720"/>
      <c r="C11" s="721"/>
      <c r="D11" s="722"/>
      <c r="E11" s="48"/>
      <c r="F11" s="32">
        <f>G10*H10+G11*H11</f>
        <v>70</v>
      </c>
      <c r="G11" s="49">
        <v>5</v>
      </c>
      <c r="H11" s="50">
        <v>2</v>
      </c>
      <c r="I11" s="51"/>
      <c r="J11" s="54" t="s">
        <v>9</v>
      </c>
      <c r="K11" s="591"/>
      <c r="L11" s="52" t="s">
        <v>19</v>
      </c>
      <c r="M11" s="53" t="s">
        <v>19</v>
      </c>
      <c r="N11" s="53" t="s">
        <v>19</v>
      </c>
      <c r="O11" s="53" t="s">
        <v>19</v>
      </c>
      <c r="P11" s="53" t="s">
        <v>19</v>
      </c>
      <c r="Q11" s="54" t="s">
        <v>19</v>
      </c>
      <c r="R11" s="55"/>
      <c r="S11" s="23"/>
      <c r="X11" s="12"/>
    </row>
    <row r="12" spans="1:24" s="9" customFormat="1" ht="13.5" customHeight="1" thickBot="1">
      <c r="A12" s="56"/>
      <c r="C12" s="57"/>
      <c r="D12" s="57"/>
      <c r="E12" s="58"/>
      <c r="F12" s="58"/>
      <c r="G12" s="58"/>
      <c r="H12" s="59"/>
      <c r="I12" s="60"/>
      <c r="J12" s="585"/>
      <c r="K12" s="585"/>
      <c r="L12" s="592"/>
      <c r="M12" s="584"/>
      <c r="N12" s="584"/>
      <c r="O12" s="584"/>
      <c r="P12" s="584"/>
      <c r="Q12" s="584"/>
      <c r="R12" s="58"/>
      <c r="S12" s="37"/>
      <c r="T12" s="61"/>
      <c r="U12" s="61"/>
      <c r="V12" s="61"/>
      <c r="W12" s="61"/>
      <c r="X12" s="61"/>
    </row>
    <row r="13" spans="1:24" ht="13.5" customHeight="1">
      <c r="A13" s="30"/>
      <c r="B13" s="738" t="s">
        <v>77</v>
      </c>
      <c r="C13" s="739"/>
      <c r="D13" s="740"/>
      <c r="E13" s="62">
        <v>66</v>
      </c>
      <c r="F13" s="63"/>
      <c r="G13" s="64">
        <v>6</v>
      </c>
      <c r="H13" s="65">
        <v>11</v>
      </c>
      <c r="I13" s="66">
        <v>0.7</v>
      </c>
      <c r="J13" s="593">
        <f>ROUNDUP(E13*0.7,0.1)</f>
        <v>47</v>
      </c>
      <c r="K13" s="594"/>
      <c r="L13" s="595">
        <v>15</v>
      </c>
      <c r="M13" s="596">
        <v>16</v>
      </c>
      <c r="N13" s="596">
        <v>8</v>
      </c>
      <c r="O13" s="596">
        <v>4</v>
      </c>
      <c r="P13" s="596">
        <v>2</v>
      </c>
      <c r="Q13" s="597">
        <v>1</v>
      </c>
      <c r="R13" s="67">
        <f>SUM(L13:Q13)</f>
        <v>46</v>
      </c>
      <c r="S13" s="23"/>
      <c r="X13" s="12"/>
    </row>
    <row r="14" spans="1:24" ht="13.5" customHeight="1" thickBot="1">
      <c r="A14" s="19"/>
      <c r="B14" s="741"/>
      <c r="C14" s="742"/>
      <c r="D14" s="743"/>
      <c r="E14" s="68"/>
      <c r="F14" s="32">
        <f>G13*H13+G14*H14</f>
        <v>66</v>
      </c>
      <c r="G14" s="69">
        <v>5</v>
      </c>
      <c r="H14" s="70">
        <v>0</v>
      </c>
      <c r="I14" s="71"/>
      <c r="J14" s="598" t="s">
        <v>9</v>
      </c>
      <c r="K14" s="599"/>
      <c r="L14" s="600" t="s">
        <v>19</v>
      </c>
      <c r="M14" s="601" t="s">
        <v>19</v>
      </c>
      <c r="N14" s="601" t="s">
        <v>19</v>
      </c>
      <c r="O14" s="601" t="s">
        <v>19</v>
      </c>
      <c r="P14" s="601" t="s">
        <v>19</v>
      </c>
      <c r="Q14" s="598" t="s">
        <v>19</v>
      </c>
      <c r="R14" s="72"/>
      <c r="S14" s="23"/>
      <c r="X14" s="12"/>
    </row>
    <row r="15" spans="1:24" s="38" customFormat="1" ht="13.5" customHeight="1" thickBot="1">
      <c r="A15" s="56"/>
      <c r="E15" s="73"/>
      <c r="F15" s="73"/>
      <c r="G15" s="74"/>
      <c r="H15" s="74"/>
      <c r="I15" s="75"/>
      <c r="J15" s="76"/>
      <c r="K15" s="76"/>
      <c r="L15" s="602"/>
      <c r="M15" s="602"/>
      <c r="N15" s="602"/>
      <c r="O15" s="602"/>
      <c r="P15" s="602"/>
      <c r="Q15" s="602"/>
      <c r="R15" s="77"/>
      <c r="S15" s="37"/>
      <c r="T15" s="2"/>
      <c r="U15" s="2"/>
      <c r="V15" s="2"/>
      <c r="W15" s="2"/>
      <c r="X15" s="2"/>
    </row>
    <row r="16" spans="1:24" ht="13.5" customHeight="1">
      <c r="A16" s="30"/>
      <c r="B16" s="744" t="s">
        <v>78</v>
      </c>
      <c r="C16" s="745"/>
      <c r="D16" s="746"/>
      <c r="E16" s="78">
        <v>117</v>
      </c>
      <c r="F16" s="43"/>
      <c r="G16" s="79">
        <v>6</v>
      </c>
      <c r="H16" s="80">
        <v>12</v>
      </c>
      <c r="I16" s="81">
        <v>0.7</v>
      </c>
      <c r="J16" s="571">
        <f>ROUNDUP(E16*0.7,0.1)</f>
        <v>82</v>
      </c>
      <c r="K16" s="572">
        <v>18</v>
      </c>
      <c r="L16" s="603">
        <v>32</v>
      </c>
      <c r="M16" s="604">
        <v>16</v>
      </c>
      <c r="N16" s="604">
        <v>8</v>
      </c>
      <c r="O16" s="604">
        <v>4</v>
      </c>
      <c r="P16" s="604">
        <v>2</v>
      </c>
      <c r="Q16" s="605">
        <v>1</v>
      </c>
      <c r="R16" s="82">
        <f>SUM(K16:Q16)</f>
        <v>81</v>
      </c>
      <c r="S16" s="23"/>
      <c r="X16" s="12"/>
    </row>
    <row r="17" spans="1:24" ht="13.5" customHeight="1" thickBot="1">
      <c r="A17" s="19"/>
      <c r="B17" s="747"/>
      <c r="C17" s="748"/>
      <c r="D17" s="749"/>
      <c r="E17" s="83"/>
      <c r="F17" s="32">
        <f>G16*H16+G17*H17</f>
        <v>117</v>
      </c>
      <c r="G17" s="84">
        <v>5</v>
      </c>
      <c r="H17" s="85">
        <v>9</v>
      </c>
      <c r="I17" s="86"/>
      <c r="J17" s="573" t="s">
        <v>9</v>
      </c>
      <c r="K17" s="574" t="s">
        <v>19</v>
      </c>
      <c r="L17" s="87" t="s">
        <v>19</v>
      </c>
      <c r="M17" s="88" t="s">
        <v>19</v>
      </c>
      <c r="N17" s="88" t="s">
        <v>19</v>
      </c>
      <c r="O17" s="88" t="s">
        <v>19</v>
      </c>
      <c r="P17" s="88" t="s">
        <v>19</v>
      </c>
      <c r="Q17" s="89" t="s">
        <v>19</v>
      </c>
      <c r="R17" s="90"/>
      <c r="S17" s="23"/>
      <c r="X17" s="12"/>
    </row>
    <row r="18" spans="1:24" s="6" customFormat="1" ht="13.5" customHeight="1" thickBot="1">
      <c r="A18" s="19"/>
      <c r="C18" s="91"/>
      <c r="D18" s="92"/>
      <c r="E18" s="93"/>
      <c r="F18" s="94"/>
      <c r="G18" s="95"/>
      <c r="H18" s="96"/>
      <c r="I18" s="97"/>
      <c r="J18" s="606"/>
      <c r="K18" s="606"/>
      <c r="L18" s="606"/>
      <c r="M18" s="607"/>
      <c r="N18" s="608"/>
      <c r="O18" s="609"/>
      <c r="P18" s="610"/>
      <c r="Q18" s="610"/>
      <c r="R18" s="98"/>
      <c r="S18" s="23"/>
      <c r="T18" s="14"/>
      <c r="U18" s="14"/>
      <c r="V18" s="14"/>
      <c r="W18" s="14"/>
      <c r="X18" s="14"/>
    </row>
    <row r="19" spans="1:24" ht="13.5" customHeight="1">
      <c r="A19" t="s">
        <v>20</v>
      </c>
      <c r="B19" s="750" t="s">
        <v>21</v>
      </c>
      <c r="C19" s="751"/>
      <c r="D19" s="752"/>
      <c r="E19" s="99">
        <v>222</v>
      </c>
      <c r="F19" s="43"/>
      <c r="G19" s="100">
        <v>6</v>
      </c>
      <c r="H19" s="101">
        <v>32</v>
      </c>
      <c r="I19" s="102">
        <v>0.7</v>
      </c>
      <c r="J19" s="611">
        <f>ROUNDUP(E19*0.7,0.1)</f>
        <v>156</v>
      </c>
      <c r="K19" s="612">
        <v>64</v>
      </c>
      <c r="L19" s="613">
        <v>32</v>
      </c>
      <c r="M19" s="614">
        <v>16</v>
      </c>
      <c r="N19" s="614">
        <v>8</v>
      </c>
      <c r="O19" s="614">
        <v>4</v>
      </c>
      <c r="P19" s="614">
        <v>2</v>
      </c>
      <c r="Q19" s="615">
        <v>1</v>
      </c>
      <c r="R19" s="103">
        <f>SUM(K19:Q19)</f>
        <v>127</v>
      </c>
      <c r="S19" s="23"/>
      <c r="X19" s="12"/>
    </row>
    <row r="20" spans="1:24" ht="13.5" customHeight="1" thickBot="1">
      <c r="A20" s="19"/>
      <c r="B20" s="753"/>
      <c r="C20" s="754"/>
      <c r="D20" s="755"/>
      <c r="E20" s="104"/>
      <c r="F20" s="32">
        <f>G19*H19+G20*H20</f>
        <v>222</v>
      </c>
      <c r="G20" s="105">
        <v>5</v>
      </c>
      <c r="H20" s="106">
        <v>6</v>
      </c>
      <c r="I20" s="107"/>
      <c r="J20" s="109" t="s">
        <v>9</v>
      </c>
      <c r="K20" s="616" t="s">
        <v>19</v>
      </c>
      <c r="L20" s="108" t="s">
        <v>19</v>
      </c>
      <c r="M20" s="108" t="s">
        <v>19</v>
      </c>
      <c r="N20" s="108" t="s">
        <v>19</v>
      </c>
      <c r="O20" s="108" t="s">
        <v>19</v>
      </c>
      <c r="P20" s="108" t="s">
        <v>19</v>
      </c>
      <c r="Q20" s="109" t="s">
        <v>19</v>
      </c>
      <c r="R20" s="110"/>
      <c r="S20" s="23"/>
      <c r="X20" s="12"/>
    </row>
    <row r="21" spans="1:24" s="6" customFormat="1" ht="13.5" customHeight="1" thickBot="1">
      <c r="A21" s="19"/>
      <c r="B21" s="38"/>
      <c r="C21" s="38"/>
      <c r="D21" s="38"/>
      <c r="E21" s="2"/>
      <c r="F21" s="39"/>
      <c r="G21" s="111"/>
      <c r="H21" s="111"/>
      <c r="I21" s="112"/>
      <c r="J21" s="617"/>
      <c r="K21" s="617"/>
      <c r="L21" s="618"/>
      <c r="M21" s="586"/>
      <c r="N21" s="172"/>
      <c r="O21" s="619"/>
      <c r="P21" s="620"/>
      <c r="Q21" s="620"/>
      <c r="R21" s="58"/>
      <c r="S21" s="23"/>
      <c r="T21" s="14"/>
      <c r="U21" s="14"/>
      <c r="V21" s="14"/>
      <c r="W21" s="14"/>
      <c r="X21" s="14"/>
    </row>
    <row r="22" spans="1:24" ht="13.5" customHeight="1">
      <c r="A22" s="30"/>
      <c r="B22" s="756" t="s">
        <v>22</v>
      </c>
      <c r="C22" s="757"/>
      <c r="D22" s="758"/>
      <c r="E22" s="114">
        <v>36</v>
      </c>
      <c r="F22" s="43"/>
      <c r="G22" s="115">
        <v>6</v>
      </c>
      <c r="H22" s="116">
        <v>6</v>
      </c>
      <c r="I22" s="117">
        <v>0.7</v>
      </c>
      <c r="J22" s="621">
        <f>ROUNDUP(E22*0.7,0.1)</f>
        <v>26</v>
      </c>
      <c r="K22" s="622"/>
      <c r="L22" s="623"/>
      <c r="M22" s="624">
        <v>10</v>
      </c>
      <c r="N22" s="624">
        <v>8</v>
      </c>
      <c r="O22" s="624">
        <v>4</v>
      </c>
      <c r="P22" s="624">
        <v>2</v>
      </c>
      <c r="Q22" s="625">
        <v>1</v>
      </c>
      <c r="R22" s="118">
        <f>SUM(K22:Q22)</f>
        <v>25</v>
      </c>
      <c r="S22" s="23"/>
      <c r="X22" s="12"/>
    </row>
    <row r="23" spans="1:24" ht="13.5" customHeight="1" thickBot="1">
      <c r="A23" s="19"/>
      <c r="B23" s="759"/>
      <c r="C23" s="760"/>
      <c r="D23" s="761"/>
      <c r="E23" s="119"/>
      <c r="F23" s="32">
        <f>G22*H22+G23*H23</f>
        <v>36</v>
      </c>
      <c r="G23" s="120">
        <v>5</v>
      </c>
      <c r="H23" s="121">
        <v>0</v>
      </c>
      <c r="I23" s="122"/>
      <c r="J23" s="626" t="s">
        <v>9</v>
      </c>
      <c r="K23" s="627"/>
      <c r="L23" s="628"/>
      <c r="M23" s="628" t="s">
        <v>19</v>
      </c>
      <c r="N23" s="628" t="s">
        <v>19</v>
      </c>
      <c r="O23" s="628" t="s">
        <v>19</v>
      </c>
      <c r="P23" s="628" t="s">
        <v>19</v>
      </c>
      <c r="Q23" s="626" t="s">
        <v>19</v>
      </c>
      <c r="R23" s="123"/>
      <c r="S23" s="23"/>
      <c r="X23" s="12"/>
    </row>
    <row r="24" spans="1:24" s="38" customFormat="1" ht="13.5" customHeight="1" thickBot="1">
      <c r="A24" s="37">
        <f>E19+E22+E25</f>
        <v>272</v>
      </c>
      <c r="C24" s="124"/>
      <c r="D24" s="125"/>
      <c r="E24" s="73"/>
      <c r="F24" s="58"/>
      <c r="G24" s="74"/>
      <c r="H24" s="74"/>
      <c r="I24" s="126"/>
      <c r="J24" s="127"/>
      <c r="K24" s="127"/>
      <c r="L24" s="629"/>
      <c r="M24" s="629"/>
      <c r="N24" s="172"/>
      <c r="O24" s="619"/>
      <c r="P24" s="620"/>
      <c r="Q24" s="620"/>
      <c r="R24" s="129"/>
      <c r="S24" s="37"/>
      <c r="T24" s="2"/>
      <c r="U24" s="2"/>
      <c r="V24" s="2"/>
      <c r="W24" s="2"/>
      <c r="X24" s="2"/>
    </row>
    <row r="25" spans="1:24" ht="13.5" customHeight="1">
      <c r="A25" s="30"/>
      <c r="B25" s="762" t="s">
        <v>23</v>
      </c>
      <c r="C25" s="763"/>
      <c r="D25" s="764"/>
      <c r="E25" s="130">
        <v>14</v>
      </c>
      <c r="F25" s="63"/>
      <c r="G25" s="131">
        <v>7</v>
      </c>
      <c r="H25" s="132">
        <v>2</v>
      </c>
      <c r="I25" s="133">
        <v>0.7</v>
      </c>
      <c r="J25" s="630">
        <f>ROUNDUP(E25*0.7,0.1)</f>
        <v>10</v>
      </c>
      <c r="K25" s="631"/>
      <c r="L25" s="632"/>
      <c r="M25" s="633"/>
      <c r="N25" s="633">
        <v>2</v>
      </c>
      <c r="O25" s="633">
        <v>4</v>
      </c>
      <c r="P25" s="633">
        <v>2</v>
      </c>
      <c r="Q25" s="634">
        <v>1</v>
      </c>
      <c r="R25" s="134">
        <f>SUM(K25:Q25)</f>
        <v>9</v>
      </c>
      <c r="S25" s="23"/>
      <c r="X25" s="12"/>
    </row>
    <row r="26" spans="1:24" ht="13.5" customHeight="1" thickBot="1">
      <c r="A26" s="19"/>
      <c r="B26" s="765"/>
      <c r="C26" s="766"/>
      <c r="D26" s="767"/>
      <c r="E26" s="135"/>
      <c r="F26" s="32">
        <f>G25*H25+G26*H26</f>
        <v>14</v>
      </c>
      <c r="G26" s="136">
        <v>5</v>
      </c>
      <c r="H26" s="137">
        <v>0</v>
      </c>
      <c r="I26" s="138"/>
      <c r="J26" s="635" t="s">
        <v>9</v>
      </c>
      <c r="K26" s="636"/>
      <c r="L26" s="637"/>
      <c r="M26" s="637"/>
      <c r="N26" s="637" t="s">
        <v>19</v>
      </c>
      <c r="O26" s="637" t="s">
        <v>19</v>
      </c>
      <c r="P26" s="637" t="s">
        <v>19</v>
      </c>
      <c r="Q26" s="638" t="s">
        <v>19</v>
      </c>
      <c r="R26" s="139"/>
      <c r="S26" s="23"/>
      <c r="X26" s="12"/>
    </row>
    <row r="27" spans="1:24" s="6" customFormat="1" ht="13.5" customHeight="1" thickBot="1">
      <c r="A27" s="19"/>
      <c r="B27" s="38"/>
      <c r="C27" s="38"/>
      <c r="D27" s="38"/>
      <c r="E27" s="2"/>
      <c r="F27" s="39"/>
      <c r="G27" s="111"/>
      <c r="H27" s="111"/>
      <c r="I27" s="112"/>
      <c r="J27" s="617"/>
      <c r="K27" s="639"/>
      <c r="L27" s="618"/>
      <c r="M27" s="586"/>
      <c r="N27" s="172"/>
      <c r="O27" s="619"/>
      <c r="P27" s="620"/>
      <c r="Q27" s="620"/>
      <c r="R27" s="58"/>
      <c r="S27" s="23"/>
      <c r="T27" s="14"/>
      <c r="U27" s="14"/>
      <c r="V27" s="14"/>
      <c r="W27" s="14"/>
      <c r="X27" s="14"/>
    </row>
    <row r="28" spans="1:24" ht="13.5" customHeight="1">
      <c r="A28" t="s">
        <v>24</v>
      </c>
      <c r="B28" s="768" t="s">
        <v>25</v>
      </c>
      <c r="C28" s="769"/>
      <c r="D28" s="770"/>
      <c r="E28" s="140">
        <v>116</v>
      </c>
      <c r="F28" s="43"/>
      <c r="G28" s="141">
        <v>6</v>
      </c>
      <c r="H28" s="142">
        <v>16</v>
      </c>
      <c r="I28" s="66">
        <v>0.7</v>
      </c>
      <c r="J28" s="640">
        <f>ROUNDUP(E28*0.7,0.1)</f>
        <v>82</v>
      </c>
      <c r="K28" s="641">
        <v>18</v>
      </c>
      <c r="L28" s="642">
        <v>32</v>
      </c>
      <c r="M28" s="643">
        <v>16</v>
      </c>
      <c r="N28" s="643">
        <v>8</v>
      </c>
      <c r="O28" s="643">
        <v>4</v>
      </c>
      <c r="P28" s="643">
        <v>2</v>
      </c>
      <c r="Q28" s="644">
        <v>1</v>
      </c>
      <c r="R28" s="143">
        <f>SUM(K28:Q28)</f>
        <v>81</v>
      </c>
      <c r="S28" s="23"/>
      <c r="X28" s="12"/>
    </row>
    <row r="29" spans="1:24" ht="13.5" customHeight="1" thickBot="1">
      <c r="A29" s="19"/>
      <c r="B29" s="771"/>
      <c r="C29" s="772"/>
      <c r="D29" s="773"/>
      <c r="E29" s="144"/>
      <c r="F29" s="32">
        <f>G28*H28+G29*H29</f>
        <v>116</v>
      </c>
      <c r="G29" s="145">
        <v>5</v>
      </c>
      <c r="H29" s="146">
        <v>4</v>
      </c>
      <c r="I29" s="71"/>
      <c r="J29" s="645" t="s">
        <v>9</v>
      </c>
      <c r="K29" s="646" t="s">
        <v>19</v>
      </c>
      <c r="L29" s="647" t="s">
        <v>19</v>
      </c>
      <c r="M29" s="647" t="s">
        <v>19</v>
      </c>
      <c r="N29" s="647" t="s">
        <v>19</v>
      </c>
      <c r="O29" s="647" t="s">
        <v>19</v>
      </c>
      <c r="P29" s="647" t="s">
        <v>19</v>
      </c>
      <c r="Q29" s="645" t="s">
        <v>19</v>
      </c>
      <c r="R29" s="147"/>
      <c r="S29" s="23"/>
      <c r="X29" s="12"/>
    </row>
    <row r="30" spans="1:23" s="38" customFormat="1" ht="13.5" customHeight="1" thickBot="1">
      <c r="A30" s="37"/>
      <c r="C30" s="124"/>
      <c r="D30" s="125"/>
      <c r="E30" s="73"/>
      <c r="F30" s="58"/>
      <c r="G30" s="74"/>
      <c r="H30" s="74"/>
      <c r="I30" s="75"/>
      <c r="J30" s="73"/>
      <c r="K30" s="602"/>
      <c r="L30" s="629"/>
      <c r="M30" s="172"/>
      <c r="N30" s="619"/>
      <c r="O30" s="620"/>
      <c r="P30" s="620"/>
      <c r="Q30" s="172"/>
      <c r="R30" s="129"/>
      <c r="S30" s="2"/>
      <c r="T30" s="2"/>
      <c r="U30" s="2"/>
      <c r="V30" s="2"/>
      <c r="W30" s="2"/>
    </row>
    <row r="31" spans="1:23" s="38" customFormat="1" ht="13.5" customHeight="1">
      <c r="A31" s="37"/>
      <c r="B31" s="726" t="s">
        <v>26</v>
      </c>
      <c r="C31" s="727"/>
      <c r="D31" s="728"/>
      <c r="E31" s="148">
        <v>82</v>
      </c>
      <c r="F31" s="63"/>
      <c r="G31" s="149">
        <v>6</v>
      </c>
      <c r="H31" s="150">
        <v>12</v>
      </c>
      <c r="I31" s="151">
        <v>0.7</v>
      </c>
      <c r="J31" s="648">
        <f>ROUNDUP(E31*0.7,0.1)</f>
        <v>58</v>
      </c>
      <c r="K31" s="649"/>
      <c r="L31" s="650">
        <v>26</v>
      </c>
      <c r="M31" s="651">
        <v>16</v>
      </c>
      <c r="N31" s="651">
        <v>8</v>
      </c>
      <c r="O31" s="651">
        <v>4</v>
      </c>
      <c r="P31" s="651">
        <v>2</v>
      </c>
      <c r="Q31" s="652">
        <v>1</v>
      </c>
      <c r="R31" s="152">
        <f>SUM(K31:Q31)</f>
        <v>57</v>
      </c>
      <c r="S31" s="2"/>
      <c r="T31" s="2"/>
      <c r="U31" s="2"/>
      <c r="V31" s="2"/>
      <c r="W31" s="2"/>
    </row>
    <row r="32" spans="1:23" s="38" customFormat="1" ht="13.5" customHeight="1" thickBot="1">
      <c r="A32" s="37"/>
      <c r="B32" s="729"/>
      <c r="C32" s="730"/>
      <c r="D32" s="731"/>
      <c r="E32" s="153"/>
      <c r="F32" s="32">
        <f>G31*H31+G32*H32</f>
        <v>82</v>
      </c>
      <c r="G32" s="154">
        <v>5</v>
      </c>
      <c r="H32" s="155">
        <v>2</v>
      </c>
      <c r="I32" s="156"/>
      <c r="J32" s="158" t="s">
        <v>9</v>
      </c>
      <c r="K32" s="653"/>
      <c r="L32" s="157" t="s">
        <v>19</v>
      </c>
      <c r="M32" s="157" t="s">
        <v>19</v>
      </c>
      <c r="N32" s="157" t="s">
        <v>19</v>
      </c>
      <c r="O32" s="157" t="s">
        <v>19</v>
      </c>
      <c r="P32" s="157" t="s">
        <v>19</v>
      </c>
      <c r="Q32" s="158" t="s">
        <v>19</v>
      </c>
      <c r="R32" s="159"/>
      <c r="S32" s="2"/>
      <c r="T32" s="2"/>
      <c r="U32" s="2"/>
      <c r="V32" s="2"/>
      <c r="W32" s="2"/>
    </row>
    <row r="33" spans="1:23" s="38" customFormat="1" ht="13.5" customHeight="1" thickBot="1">
      <c r="A33" s="37">
        <f>E28+E31+E34</f>
        <v>248</v>
      </c>
      <c r="E33" s="2"/>
      <c r="F33" s="73"/>
      <c r="G33" s="111"/>
      <c r="H33" s="111"/>
      <c r="I33" s="112"/>
      <c r="J33" s="617"/>
      <c r="K33" s="639"/>
      <c r="L33" s="618"/>
      <c r="M33" s="586"/>
      <c r="N33" s="172"/>
      <c r="O33" s="619"/>
      <c r="P33" s="620"/>
      <c r="Q33" s="620"/>
      <c r="R33" s="58"/>
      <c r="S33" s="2"/>
      <c r="T33" s="2"/>
      <c r="U33" s="2"/>
      <c r="V33" s="2"/>
      <c r="W33" s="2"/>
    </row>
    <row r="34" spans="1:23" s="38" customFormat="1" ht="13.5" customHeight="1">
      <c r="A34" s="37"/>
      <c r="B34" s="732" t="s">
        <v>27</v>
      </c>
      <c r="C34" s="733"/>
      <c r="D34" s="734"/>
      <c r="E34" s="160">
        <v>50</v>
      </c>
      <c r="F34" s="43"/>
      <c r="G34" s="161">
        <v>6</v>
      </c>
      <c r="H34" s="162">
        <v>5</v>
      </c>
      <c r="I34" s="163">
        <v>0.7</v>
      </c>
      <c r="J34" s="654">
        <f>ROUNDUP(E34*0.7,0.1)</f>
        <v>35</v>
      </c>
      <c r="K34" s="655"/>
      <c r="L34" s="656">
        <v>3</v>
      </c>
      <c r="M34" s="657">
        <v>16</v>
      </c>
      <c r="N34" s="657">
        <v>8</v>
      </c>
      <c r="O34" s="657">
        <v>4</v>
      </c>
      <c r="P34" s="657">
        <v>2</v>
      </c>
      <c r="Q34" s="658">
        <v>1</v>
      </c>
      <c r="R34" s="164">
        <f>SUM(K34:Q34)</f>
        <v>34</v>
      </c>
      <c r="S34" s="2"/>
      <c r="T34" s="2"/>
      <c r="U34" s="2"/>
      <c r="V34" s="2"/>
      <c r="W34" s="2"/>
    </row>
    <row r="35" spans="1:23" s="38" customFormat="1" ht="13.5" customHeight="1" thickBot="1">
      <c r="A35" s="37"/>
      <c r="B35" s="735"/>
      <c r="C35" s="736"/>
      <c r="D35" s="737"/>
      <c r="E35" s="165"/>
      <c r="F35" s="32">
        <f>G34*H34+G35*H35</f>
        <v>50</v>
      </c>
      <c r="G35" s="166">
        <v>5</v>
      </c>
      <c r="H35" s="167">
        <v>4</v>
      </c>
      <c r="I35" s="168"/>
      <c r="J35" s="170" t="s">
        <v>9</v>
      </c>
      <c r="K35" s="659"/>
      <c r="L35" s="169" t="s">
        <v>19</v>
      </c>
      <c r="M35" s="169" t="s">
        <v>19</v>
      </c>
      <c r="N35" s="169" t="s">
        <v>19</v>
      </c>
      <c r="O35" s="169" t="s">
        <v>19</v>
      </c>
      <c r="P35" s="169" t="s">
        <v>19</v>
      </c>
      <c r="Q35" s="170" t="s">
        <v>19</v>
      </c>
      <c r="R35" s="171"/>
      <c r="S35" s="2"/>
      <c r="T35" s="2"/>
      <c r="U35" s="2"/>
      <c r="V35" s="2"/>
      <c r="W35" s="2"/>
    </row>
    <row r="36" spans="1:23" s="38" customFormat="1" ht="13.5" customHeight="1">
      <c r="A36" s="37"/>
      <c r="C36" s="7"/>
      <c r="E36" s="172"/>
      <c r="F36" s="172">
        <f>SUM(F7:F35)</f>
        <v>818</v>
      </c>
      <c r="G36" s="172"/>
      <c r="H36" s="172"/>
      <c r="I36" s="172"/>
      <c r="J36" s="113"/>
      <c r="K36" s="113"/>
      <c r="L36" s="2"/>
      <c r="M36" s="128"/>
      <c r="N36" s="1"/>
      <c r="O36" s="1"/>
      <c r="P36" s="2"/>
      <c r="Q36" s="2"/>
      <c r="R36" s="2"/>
      <c r="S36" s="2"/>
      <c r="T36" s="2"/>
      <c r="U36" s="2"/>
      <c r="V36" s="2"/>
      <c r="W36" s="2"/>
    </row>
    <row r="37" spans="1:23" s="38" customFormat="1" ht="13.5" customHeight="1">
      <c r="A37" s="37"/>
      <c r="C37" s="7" t="s">
        <v>81</v>
      </c>
      <c r="G37" s="7" t="s">
        <v>28</v>
      </c>
      <c r="S37" s="2"/>
      <c r="T37" s="2"/>
      <c r="U37" s="2"/>
      <c r="V37" s="2"/>
      <c r="W37" s="2"/>
    </row>
    <row r="38" spans="1:23" s="38" customFormat="1" ht="13.5" customHeight="1">
      <c r="A38" s="37"/>
      <c r="C38" s="7" t="s">
        <v>29</v>
      </c>
      <c r="S38" s="2"/>
      <c r="T38" s="2"/>
      <c r="U38" s="2"/>
      <c r="V38" s="2"/>
      <c r="W38" s="2"/>
    </row>
    <row r="39" ht="13.5" customHeight="1" thickBot="1">
      <c r="B39"/>
    </row>
    <row r="40" spans="1:18" ht="13.5" customHeight="1">
      <c r="A40" s="553" t="s">
        <v>18</v>
      </c>
      <c r="B40" s="173"/>
      <c r="C40" s="467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9"/>
      <c r="P40" s="469"/>
      <c r="Q40" s="469"/>
      <c r="R40" s="470"/>
    </row>
    <row r="41" spans="1:18" ht="13.5" customHeight="1">
      <c r="A41" s="174" t="s">
        <v>30</v>
      </c>
      <c r="B41" s="175"/>
      <c r="C41" s="464">
        <v>1</v>
      </c>
      <c r="D41" s="465">
        <f aca="true" t="shared" si="0" ref="D41:N41">C41+1</f>
        <v>2</v>
      </c>
      <c r="E41" s="465">
        <f t="shared" si="0"/>
        <v>3</v>
      </c>
      <c r="F41" s="465">
        <f t="shared" si="0"/>
        <v>4</v>
      </c>
      <c r="G41" s="465">
        <f t="shared" si="0"/>
        <v>5</v>
      </c>
      <c r="H41" s="465">
        <f t="shared" si="0"/>
        <v>6</v>
      </c>
      <c r="I41" s="465">
        <f t="shared" si="0"/>
        <v>7</v>
      </c>
      <c r="J41" s="465">
        <f t="shared" si="0"/>
        <v>8</v>
      </c>
      <c r="K41" s="465">
        <f t="shared" si="0"/>
        <v>9</v>
      </c>
      <c r="L41" s="465">
        <f t="shared" si="0"/>
        <v>10</v>
      </c>
      <c r="M41" s="465">
        <f t="shared" si="0"/>
        <v>11</v>
      </c>
      <c r="N41" s="465">
        <f t="shared" si="0"/>
        <v>12</v>
      </c>
      <c r="O41" s="465">
        <v>13</v>
      </c>
      <c r="P41" s="465">
        <v>14</v>
      </c>
      <c r="Q41" s="465">
        <v>15</v>
      </c>
      <c r="R41" s="466">
        <v>16</v>
      </c>
    </row>
    <row r="42" spans="1:18" ht="13.5" customHeight="1">
      <c r="A42" s="176">
        <v>0.375</v>
      </c>
      <c r="B42" s="177"/>
      <c r="C42" s="178" t="s">
        <v>3</v>
      </c>
      <c r="D42" s="179"/>
      <c r="E42" s="179" t="s">
        <v>31</v>
      </c>
      <c r="F42" s="179"/>
      <c r="G42" s="179"/>
      <c r="H42" s="179" t="s">
        <v>88</v>
      </c>
      <c r="I42" s="179"/>
      <c r="J42" s="179"/>
      <c r="K42" s="179"/>
      <c r="L42" s="179"/>
      <c r="M42" s="179"/>
      <c r="N42" s="179"/>
      <c r="O42" s="556"/>
      <c r="P42" s="556"/>
      <c r="Q42" s="556"/>
      <c r="R42" s="557"/>
    </row>
    <row r="43" spans="1:18" ht="13.5" customHeight="1">
      <c r="A43" s="180"/>
      <c r="B43" s="177"/>
      <c r="C43" s="181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558"/>
      <c r="P43" s="558"/>
      <c r="Q43" s="558"/>
      <c r="R43" s="559"/>
    </row>
    <row r="44" spans="1:18" ht="13.5" customHeight="1">
      <c r="A44" s="182">
        <v>0.4166666666666667</v>
      </c>
      <c r="B44" s="175"/>
      <c r="C44" s="184"/>
      <c r="D44" s="185"/>
      <c r="E44" s="560" t="s">
        <v>90</v>
      </c>
      <c r="F44" s="185"/>
      <c r="G44" s="185"/>
      <c r="H44" s="185"/>
      <c r="I44" s="185"/>
      <c r="J44" s="185"/>
      <c r="K44" s="185"/>
      <c r="L44" s="185"/>
      <c r="M44" s="185"/>
      <c r="N44" s="185"/>
      <c r="O44" s="570"/>
      <c r="P44" s="570"/>
      <c r="Q44" s="570"/>
      <c r="R44" s="569"/>
    </row>
    <row r="45" spans="1:23" ht="13.5" customHeight="1" thickBot="1">
      <c r="A45" s="182" t="s">
        <v>32</v>
      </c>
      <c r="B45" s="175"/>
      <c r="C45" s="568"/>
      <c r="D45" s="563"/>
      <c r="E45" s="564"/>
      <c r="F45" s="564"/>
      <c r="G45" s="562"/>
      <c r="H45" s="562"/>
      <c r="I45" s="565"/>
      <c r="J45" s="565"/>
      <c r="K45" s="564"/>
      <c r="L45" s="564"/>
      <c r="M45" s="564"/>
      <c r="N45" s="566"/>
      <c r="O45" s="564"/>
      <c r="P45" s="564"/>
      <c r="Q45" s="564"/>
      <c r="R45" s="567"/>
      <c r="S45" s="14"/>
      <c r="V45"/>
      <c r="W45"/>
    </row>
    <row r="46" spans="1:23" ht="13.5" customHeight="1">
      <c r="A46" s="182" t="s">
        <v>33</v>
      </c>
      <c r="B46" s="175"/>
      <c r="C46" s="188"/>
      <c r="D46" s="561" t="s">
        <v>91</v>
      </c>
      <c r="E46" s="189"/>
      <c r="F46" s="189"/>
      <c r="G46" s="188"/>
      <c r="H46" s="188"/>
      <c r="I46" s="190"/>
      <c r="J46" s="191"/>
      <c r="K46" s="191"/>
      <c r="L46" s="191"/>
      <c r="M46" s="189"/>
      <c r="N46" s="203"/>
      <c r="O46" s="517"/>
      <c r="P46" s="517"/>
      <c r="Q46" s="517"/>
      <c r="R46" s="518"/>
      <c r="S46" s="14"/>
      <c r="V46"/>
      <c r="W46"/>
    </row>
    <row r="47" spans="1:23" ht="13.5" customHeight="1">
      <c r="A47" s="182" t="s">
        <v>34</v>
      </c>
      <c r="B47" s="175"/>
      <c r="C47" s="192">
        <v>1</v>
      </c>
      <c r="D47" s="192">
        <f aca="true" t="shared" si="1" ref="D47:M47">C47+1</f>
        <v>2</v>
      </c>
      <c r="E47" s="192">
        <f t="shared" si="1"/>
        <v>3</v>
      </c>
      <c r="F47" s="192">
        <f t="shared" si="1"/>
        <v>4</v>
      </c>
      <c r="G47" s="192">
        <f t="shared" si="1"/>
        <v>5</v>
      </c>
      <c r="H47" s="192">
        <f t="shared" si="1"/>
        <v>6</v>
      </c>
      <c r="I47" s="192">
        <f t="shared" si="1"/>
        <v>7</v>
      </c>
      <c r="J47" s="192">
        <f t="shared" si="1"/>
        <v>8</v>
      </c>
      <c r="K47" s="192">
        <f t="shared" si="1"/>
        <v>9</v>
      </c>
      <c r="L47" s="192">
        <f t="shared" si="1"/>
        <v>10</v>
      </c>
      <c r="M47" s="192">
        <f t="shared" si="1"/>
        <v>11</v>
      </c>
      <c r="N47" s="203">
        <v>1</v>
      </c>
      <c r="O47" s="519">
        <v>1</v>
      </c>
      <c r="P47" s="519">
        <f>O47+1</f>
        <v>2</v>
      </c>
      <c r="Q47" s="519">
        <f>P47+1</f>
        <v>3</v>
      </c>
      <c r="R47" s="520">
        <f>Q47+1</f>
        <v>4</v>
      </c>
      <c r="S47" s="14"/>
      <c r="V47"/>
      <c r="W47"/>
    </row>
    <row r="48" spans="1:23" ht="13.5" customHeight="1">
      <c r="A48" s="182">
        <v>0.4583333333333333</v>
      </c>
      <c r="B48" s="175"/>
      <c r="C48" s="188"/>
      <c r="D48" s="188"/>
      <c r="E48" s="192"/>
      <c r="F48" s="192"/>
      <c r="G48" s="192"/>
      <c r="H48" s="192"/>
      <c r="I48" s="192"/>
      <c r="J48" s="189"/>
      <c r="K48" s="189"/>
      <c r="L48" s="189"/>
      <c r="M48" s="189"/>
      <c r="N48" s="206"/>
      <c r="O48" s="517"/>
      <c r="P48" s="517"/>
      <c r="Q48" s="517"/>
      <c r="R48" s="518"/>
      <c r="S48" s="14"/>
      <c r="V48"/>
      <c r="W48"/>
    </row>
    <row r="49" spans="1:23" ht="13.5" customHeight="1">
      <c r="A49" s="182" t="s">
        <v>32</v>
      </c>
      <c r="B49" s="175"/>
      <c r="C49" s="188"/>
      <c r="D49" s="188"/>
      <c r="E49" s="191"/>
      <c r="F49" s="191"/>
      <c r="G49" s="188"/>
      <c r="H49" s="188"/>
      <c r="I49" s="192"/>
      <c r="J49" s="189"/>
      <c r="K49" s="189"/>
      <c r="L49" s="189"/>
      <c r="M49" s="189"/>
      <c r="N49" s="206"/>
      <c r="O49" s="554"/>
      <c r="P49" s="519" t="s">
        <v>89</v>
      </c>
      <c r="Q49" s="517"/>
      <c r="R49" s="518"/>
      <c r="S49" s="14"/>
      <c r="V49"/>
      <c r="W49"/>
    </row>
    <row r="50" spans="1:23" ht="13.5" customHeight="1" thickBot="1">
      <c r="A50" s="182" t="s">
        <v>33</v>
      </c>
      <c r="B50" s="175"/>
      <c r="C50" s="195"/>
      <c r="D50" s="195"/>
      <c r="E50" s="195"/>
      <c r="F50" s="195"/>
      <c r="G50" s="196"/>
      <c r="H50" s="196"/>
      <c r="I50" s="197"/>
      <c r="J50" s="198"/>
      <c r="K50" s="198"/>
      <c r="L50" s="198"/>
      <c r="M50" s="198"/>
      <c r="N50" s="207"/>
      <c r="O50" s="521"/>
      <c r="P50" s="521"/>
      <c r="Q50" s="521"/>
      <c r="R50" s="522"/>
      <c r="S50" s="14"/>
      <c r="V50"/>
      <c r="W50"/>
    </row>
    <row r="51" spans="1:23" ht="13.5" customHeight="1">
      <c r="A51" s="182" t="s">
        <v>34</v>
      </c>
      <c r="B51" s="175"/>
      <c r="C51" s="187"/>
      <c r="D51" s="187"/>
      <c r="E51" s="187"/>
      <c r="F51" s="187"/>
      <c r="G51" s="186"/>
      <c r="H51" s="186"/>
      <c r="I51" s="186"/>
      <c r="J51" s="186"/>
      <c r="K51" s="186"/>
      <c r="L51" s="186"/>
      <c r="M51" s="660"/>
      <c r="N51" s="667"/>
      <c r="O51" s="662"/>
      <c r="P51" s="523"/>
      <c r="Q51" s="523"/>
      <c r="R51" s="523"/>
      <c r="S51" s="14"/>
      <c r="V51"/>
      <c r="W51"/>
    </row>
    <row r="52" spans="1:23" ht="13.5" customHeight="1">
      <c r="A52" s="182">
        <v>0.5</v>
      </c>
      <c r="B52" s="175"/>
      <c r="C52" s="189"/>
      <c r="D52" s="189"/>
      <c r="E52" s="189"/>
      <c r="F52" s="189"/>
      <c r="G52" s="188"/>
      <c r="H52" s="188"/>
      <c r="I52" s="188"/>
      <c r="J52" s="188"/>
      <c r="K52" s="188"/>
      <c r="L52" s="188"/>
      <c r="M52" s="661">
        <v>2</v>
      </c>
      <c r="N52" s="668">
        <f>M52+1</f>
        <v>3</v>
      </c>
      <c r="O52" s="663"/>
      <c r="P52" s="524"/>
      <c r="Q52" s="524"/>
      <c r="R52" s="524"/>
      <c r="S52" s="14"/>
      <c r="V52"/>
      <c r="W52"/>
    </row>
    <row r="53" spans="1:23" ht="13.5" customHeight="1">
      <c r="A53" s="182" t="s">
        <v>32</v>
      </c>
      <c r="B53" s="175"/>
      <c r="C53" s="192">
        <v>12</v>
      </c>
      <c r="D53" s="192">
        <f aca="true" t="shared" si="2" ref="D53:L53">C53+1</f>
        <v>13</v>
      </c>
      <c r="E53" s="192">
        <f t="shared" si="2"/>
        <v>14</v>
      </c>
      <c r="F53" s="192">
        <f t="shared" si="2"/>
        <v>15</v>
      </c>
      <c r="G53" s="192">
        <f t="shared" si="2"/>
        <v>16</v>
      </c>
      <c r="H53" s="192">
        <f>G53+1</f>
        <v>17</v>
      </c>
      <c r="I53" s="192">
        <f>H53+1</f>
        <v>18</v>
      </c>
      <c r="J53" s="192">
        <f>I53+1</f>
        <v>19</v>
      </c>
      <c r="K53" s="192">
        <f t="shared" si="2"/>
        <v>20</v>
      </c>
      <c r="L53" s="192">
        <f t="shared" si="2"/>
        <v>21</v>
      </c>
      <c r="M53" s="216"/>
      <c r="N53" s="669"/>
      <c r="O53" s="664">
        <v>5</v>
      </c>
      <c r="P53" s="520">
        <v>6</v>
      </c>
      <c r="Q53" s="520">
        <v>7</v>
      </c>
      <c r="R53" s="520">
        <v>8</v>
      </c>
      <c r="S53" s="14"/>
      <c r="V53"/>
      <c r="W53"/>
    </row>
    <row r="54" spans="1:23" ht="13.5" customHeight="1">
      <c r="A54" s="182" t="s">
        <v>33</v>
      </c>
      <c r="B54" s="175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216"/>
      <c r="N54" s="669"/>
      <c r="O54" s="665"/>
      <c r="P54" s="525"/>
      <c r="Q54" s="525"/>
      <c r="R54" s="525"/>
      <c r="S54" s="14"/>
      <c r="V54"/>
      <c r="W54"/>
    </row>
    <row r="55" spans="1:23" ht="13.5" customHeight="1" thickBot="1">
      <c r="A55" s="182" t="s">
        <v>34</v>
      </c>
      <c r="B55" s="10"/>
      <c r="C55" s="516"/>
      <c r="D55" s="516"/>
      <c r="E55" s="516"/>
      <c r="F55" s="516"/>
      <c r="G55" s="516"/>
      <c r="H55" s="516"/>
      <c r="I55" s="516"/>
      <c r="J55" s="516"/>
      <c r="K55" s="516"/>
      <c r="L55" s="516"/>
      <c r="M55" s="216"/>
      <c r="N55" s="670"/>
      <c r="O55" s="666"/>
      <c r="P55" s="526"/>
      <c r="Q55" s="526"/>
      <c r="R55" s="526"/>
      <c r="S55" s="14"/>
      <c r="V55"/>
      <c r="W55"/>
    </row>
    <row r="56" spans="1:23" ht="13.5" customHeight="1" thickBot="1">
      <c r="A56" s="182">
        <v>0.5416666666666666</v>
      </c>
      <c r="B56" s="10"/>
      <c r="C56" s="515" t="s">
        <v>92</v>
      </c>
      <c r="D56" s="201" t="s">
        <v>93</v>
      </c>
      <c r="E56" s="200"/>
      <c r="F56" s="201"/>
      <c r="G56" s="199"/>
      <c r="H56" s="199"/>
      <c r="I56" s="199"/>
      <c r="J56" s="199"/>
      <c r="K56" s="535"/>
      <c r="L56" s="535"/>
      <c r="M56" s="535"/>
      <c r="N56" s="535"/>
      <c r="O56" s="527"/>
      <c r="P56" s="528"/>
      <c r="Q56" s="528"/>
      <c r="R56" s="528"/>
      <c r="S56" s="14"/>
      <c r="V56"/>
      <c r="W56"/>
    </row>
    <row r="57" spans="1:23" ht="13.5" customHeight="1">
      <c r="A57" s="182" t="s">
        <v>32</v>
      </c>
      <c r="B57" s="10"/>
      <c r="C57" s="202">
        <v>4</v>
      </c>
      <c r="D57" s="203">
        <f aca="true" t="shared" si="3" ref="D57:J57">C57+1</f>
        <v>5</v>
      </c>
      <c r="E57" s="203">
        <f t="shared" si="3"/>
        <v>6</v>
      </c>
      <c r="F57" s="203">
        <f t="shared" si="3"/>
        <v>7</v>
      </c>
      <c r="G57" s="203">
        <f t="shared" si="3"/>
        <v>8</v>
      </c>
      <c r="H57" s="203">
        <f t="shared" si="3"/>
        <v>9</v>
      </c>
      <c r="I57" s="203">
        <f t="shared" si="3"/>
        <v>10</v>
      </c>
      <c r="J57" s="203">
        <f t="shared" si="3"/>
        <v>11</v>
      </c>
      <c r="K57" s="538"/>
      <c r="L57" s="538"/>
      <c r="M57" s="538"/>
      <c r="N57" s="538"/>
      <c r="O57" s="529"/>
      <c r="P57" s="523"/>
      <c r="Q57" s="523"/>
      <c r="R57" s="523"/>
      <c r="S57" s="14"/>
      <c r="V57"/>
      <c r="W57"/>
    </row>
    <row r="58" spans="1:23" ht="13.5" customHeight="1">
      <c r="A58" s="182" t="s">
        <v>33</v>
      </c>
      <c r="B58" s="10"/>
      <c r="C58" s="208"/>
      <c r="D58" s="204"/>
      <c r="E58" s="205"/>
      <c r="F58" s="206"/>
      <c r="G58" s="206"/>
      <c r="H58" s="206"/>
      <c r="I58" s="206"/>
      <c r="J58" s="206"/>
      <c r="K58" s="539">
        <v>1</v>
      </c>
      <c r="L58" s="539">
        <v>2</v>
      </c>
      <c r="M58" s="539">
        <v>3</v>
      </c>
      <c r="N58" s="538">
        <v>4</v>
      </c>
      <c r="O58" s="530"/>
      <c r="P58" s="524"/>
      <c r="Q58" s="524"/>
      <c r="R58" s="524"/>
      <c r="S58" s="14"/>
      <c r="V58"/>
      <c r="W58"/>
    </row>
    <row r="59" spans="1:23" ht="13.5" customHeight="1">
      <c r="A59" s="182" t="s">
        <v>34</v>
      </c>
      <c r="B59" s="10"/>
      <c r="C59" s="208"/>
      <c r="D59" s="204"/>
      <c r="E59" s="205"/>
      <c r="F59" s="206"/>
      <c r="G59" s="206"/>
      <c r="H59" s="206"/>
      <c r="I59" s="206"/>
      <c r="J59" s="206"/>
      <c r="K59" s="536"/>
      <c r="L59" s="555" t="s">
        <v>94</v>
      </c>
      <c r="M59" s="536"/>
      <c r="N59" s="536"/>
      <c r="O59" s="531">
        <v>9</v>
      </c>
      <c r="P59" s="520">
        <v>10</v>
      </c>
      <c r="Q59" s="520">
        <v>11</v>
      </c>
      <c r="R59" s="520">
        <v>12</v>
      </c>
      <c r="S59" s="14"/>
      <c r="V59"/>
      <c r="W59"/>
    </row>
    <row r="60" spans="1:23" ht="13.5" customHeight="1">
      <c r="A60" s="182">
        <v>0.5833333333333334</v>
      </c>
      <c r="B60" s="10"/>
      <c r="C60" s="208"/>
      <c r="D60" s="204"/>
      <c r="E60" s="205"/>
      <c r="F60" s="206"/>
      <c r="G60" s="216"/>
      <c r="H60" s="216"/>
      <c r="I60" s="216"/>
      <c r="J60" s="216"/>
      <c r="K60" s="536"/>
      <c r="L60" s="555"/>
      <c r="M60" s="536"/>
      <c r="N60" s="536"/>
      <c r="O60" s="532"/>
      <c r="P60" s="525"/>
      <c r="Q60" s="525"/>
      <c r="R60" s="525"/>
      <c r="S60" s="14"/>
      <c r="V60"/>
      <c r="W60"/>
    </row>
    <row r="61" spans="1:23" ht="13.5" customHeight="1" thickBot="1">
      <c r="A61" s="182" t="s">
        <v>32</v>
      </c>
      <c r="B61" s="10"/>
      <c r="C61" s="221"/>
      <c r="D61" s="207"/>
      <c r="E61" s="207"/>
      <c r="F61" s="207"/>
      <c r="G61" s="222"/>
      <c r="H61" s="222"/>
      <c r="I61" s="222"/>
      <c r="J61" s="222"/>
      <c r="K61" s="537"/>
      <c r="L61" s="537"/>
      <c r="M61" s="537"/>
      <c r="N61" s="537"/>
      <c r="O61" s="533"/>
      <c r="P61" s="526"/>
      <c r="Q61" s="526"/>
      <c r="R61" s="526"/>
      <c r="S61" s="14"/>
      <c r="V61"/>
      <c r="W61"/>
    </row>
    <row r="62" spans="1:22" ht="13.5" customHeight="1" thickBot="1">
      <c r="A62" s="182" t="s">
        <v>33</v>
      </c>
      <c r="B62" s="10"/>
      <c r="C62" s="673" t="s">
        <v>98</v>
      </c>
      <c r="D62" s="209"/>
      <c r="E62" s="210"/>
      <c r="F62" s="209"/>
      <c r="G62" s="209"/>
      <c r="H62" s="209"/>
      <c r="I62" s="209"/>
      <c r="J62" s="211"/>
      <c r="K62" s="535"/>
      <c r="L62" s="535"/>
      <c r="M62" s="535"/>
      <c r="N62" s="535"/>
      <c r="O62" s="534"/>
      <c r="P62" s="528"/>
      <c r="Q62" s="528"/>
      <c r="R62" s="528"/>
      <c r="S62" s="14"/>
      <c r="V62"/>
    </row>
    <row r="63" spans="1:22" ht="13.5" customHeight="1">
      <c r="A63" s="182" t="s">
        <v>34</v>
      </c>
      <c r="B63" s="10"/>
      <c r="C63" s="212" t="s">
        <v>95</v>
      </c>
      <c r="D63" s="213"/>
      <c r="E63" s="214"/>
      <c r="F63" s="213"/>
      <c r="G63" s="213"/>
      <c r="H63" s="213"/>
      <c r="I63" s="213"/>
      <c r="J63" s="215"/>
      <c r="K63" s="538"/>
      <c r="L63" s="538"/>
      <c r="M63" s="538"/>
      <c r="N63" s="538"/>
      <c r="O63" s="535"/>
      <c r="P63" s="238"/>
      <c r="Q63" s="239"/>
      <c r="R63" s="239"/>
      <c r="S63" s="14"/>
      <c r="V63"/>
    </row>
    <row r="64" spans="1:22" ht="13.5" customHeight="1">
      <c r="A64" s="182">
        <v>0.625</v>
      </c>
      <c r="B64" s="10"/>
      <c r="C64" s="217"/>
      <c r="D64" s="213"/>
      <c r="E64" s="213"/>
      <c r="F64" s="213"/>
      <c r="G64" s="213"/>
      <c r="H64" s="213"/>
      <c r="I64" s="213"/>
      <c r="J64" s="218"/>
      <c r="K64" s="539">
        <v>5</v>
      </c>
      <c r="L64" s="539">
        <v>6</v>
      </c>
      <c r="M64" s="539">
        <v>7</v>
      </c>
      <c r="N64" s="539">
        <v>8</v>
      </c>
      <c r="O64" s="538"/>
      <c r="P64" s="246" t="s">
        <v>101</v>
      </c>
      <c r="Q64" s="247"/>
      <c r="R64" s="247"/>
      <c r="S64" s="14"/>
      <c r="V64"/>
    </row>
    <row r="65" spans="1:22" ht="13.5" customHeight="1" thickBot="1">
      <c r="A65" s="182" t="s">
        <v>32</v>
      </c>
      <c r="C65" s="223"/>
      <c r="D65" s="224"/>
      <c r="E65" s="224"/>
      <c r="F65" s="224"/>
      <c r="G65" s="224"/>
      <c r="H65" s="224"/>
      <c r="I65" s="224"/>
      <c r="J65" s="225"/>
      <c r="K65" s="536"/>
      <c r="L65" s="536"/>
      <c r="M65" s="536"/>
      <c r="N65" s="536"/>
      <c r="O65" s="539">
        <v>9</v>
      </c>
      <c r="P65" s="703" t="s">
        <v>100</v>
      </c>
      <c r="Q65" s="252"/>
      <c r="R65" s="252"/>
      <c r="S65" s="14"/>
      <c r="V65"/>
    </row>
    <row r="66" spans="1:23" ht="13.5" customHeight="1" thickBot="1">
      <c r="A66" s="182" t="s">
        <v>33</v>
      </c>
      <c r="C66" s="232"/>
      <c r="D66" s="209"/>
      <c r="E66" s="233"/>
      <c r="F66" s="233"/>
      <c r="G66" s="234"/>
      <c r="H66" s="234"/>
      <c r="I66" s="209"/>
      <c r="J66" s="235"/>
      <c r="K66" s="536"/>
      <c r="L66" s="536"/>
      <c r="M66" s="536"/>
      <c r="N66" s="536"/>
      <c r="O66" s="536"/>
      <c r="P66" s="251"/>
      <c r="Q66" s="252"/>
      <c r="R66" s="252"/>
      <c r="S66" s="14"/>
      <c r="V66"/>
      <c r="W66"/>
    </row>
    <row r="67" spans="1:23" ht="13.5" customHeight="1">
      <c r="A67" s="182" t="s">
        <v>34</v>
      </c>
      <c r="C67" s="241"/>
      <c r="D67" s="674" t="s">
        <v>98</v>
      </c>
      <c r="E67" s="242"/>
      <c r="F67" s="242"/>
      <c r="G67" s="242"/>
      <c r="H67" s="242"/>
      <c r="I67" s="213"/>
      <c r="J67" s="243"/>
      <c r="K67" s="536"/>
      <c r="L67" s="536"/>
      <c r="M67" s="536"/>
      <c r="N67" s="536"/>
      <c r="O67" s="536"/>
      <c r="P67" s="251"/>
      <c r="Q67" s="252"/>
      <c r="R67" s="252"/>
      <c r="S67" s="14"/>
      <c r="W67" s="240"/>
    </row>
    <row r="68" spans="1:23" ht="13.5" customHeight="1">
      <c r="A68" s="182">
        <v>0.6666666666666666</v>
      </c>
      <c r="C68" s="241"/>
      <c r="D68" s="249" t="s">
        <v>37</v>
      </c>
      <c r="E68" s="242"/>
      <c r="F68" s="242"/>
      <c r="G68" s="242"/>
      <c r="H68" s="242"/>
      <c r="I68" s="242"/>
      <c r="J68" s="250"/>
      <c r="K68" s="683" t="s">
        <v>96</v>
      </c>
      <c r="L68" s="684"/>
      <c r="M68" s="684"/>
      <c r="N68" s="685"/>
      <c r="O68" s="251"/>
      <c r="P68" s="252"/>
      <c r="Q68" s="252"/>
      <c r="R68" s="253"/>
      <c r="S68" s="14"/>
      <c r="W68" s="675"/>
    </row>
    <row r="69" spans="1:25" ht="13.5" customHeight="1" thickBot="1">
      <c r="A69" s="182" t="s">
        <v>32</v>
      </c>
      <c r="C69" s="254"/>
      <c r="D69" s="255"/>
      <c r="E69" s="256"/>
      <c r="F69" s="256"/>
      <c r="G69" s="256"/>
      <c r="H69" s="256"/>
      <c r="I69" s="256"/>
      <c r="J69" s="257"/>
      <c r="K69" s="686"/>
      <c r="L69" s="687"/>
      <c r="M69" s="687"/>
      <c r="N69" s="688"/>
      <c r="O69" s="677"/>
      <c r="P69" s="678"/>
      <c r="Q69" s="678"/>
      <c r="R69" s="679"/>
      <c r="S69" s="14"/>
      <c r="W69" s="676"/>
      <c r="X69" s="228"/>
      <c r="Y69" s="8"/>
    </row>
    <row r="70" spans="1:23" ht="13.5" customHeight="1" thickBot="1">
      <c r="A70" s="182" t="s">
        <v>33</v>
      </c>
      <c r="C70" s="507"/>
      <c r="D70" s="508"/>
      <c r="E70" s="508"/>
      <c r="F70" s="508"/>
      <c r="G70" s="508"/>
      <c r="H70" s="509"/>
      <c r="I70" s="508"/>
      <c r="J70" s="510"/>
      <c r="K70" s="689"/>
      <c r="L70" s="690"/>
      <c r="M70" s="690"/>
      <c r="N70" s="691"/>
      <c r="O70" s="238" t="s">
        <v>99</v>
      </c>
      <c r="P70" s="239"/>
      <c r="Q70" s="258"/>
      <c r="R70" s="240"/>
      <c r="S70" s="14"/>
      <c r="W70"/>
    </row>
    <row r="71" spans="1:23" ht="13.5" customHeight="1" thickBot="1">
      <c r="A71" s="182" t="s">
        <v>34</v>
      </c>
      <c r="C71" s="511"/>
      <c r="D71" s="512" t="s">
        <v>38</v>
      </c>
      <c r="E71" s="513"/>
      <c r="F71" s="513"/>
      <c r="G71" s="513"/>
      <c r="H71" s="513"/>
      <c r="I71" s="513"/>
      <c r="J71" s="514"/>
      <c r="K71" s="692" t="s">
        <v>97</v>
      </c>
      <c r="L71" s="693"/>
      <c r="M71" s="693"/>
      <c r="N71" s="694"/>
      <c r="O71" s="251"/>
      <c r="P71" s="252"/>
      <c r="Q71" s="252"/>
      <c r="R71" s="253"/>
      <c r="S71" s="14"/>
      <c r="W71"/>
    </row>
    <row r="72" spans="1:23" ht="13.5" customHeight="1" thickBot="1">
      <c r="A72" s="182">
        <v>0.7083333333333334</v>
      </c>
      <c r="B72" s="175"/>
      <c r="C72" s="265"/>
      <c r="D72" s="266" t="s">
        <v>39</v>
      </c>
      <c r="E72" s="503"/>
      <c r="F72" s="504"/>
      <c r="G72" s="504"/>
      <c r="H72" s="504"/>
      <c r="I72" s="504"/>
      <c r="J72" s="505"/>
      <c r="K72" s="695"/>
      <c r="L72" s="696"/>
      <c r="M72" s="696"/>
      <c r="N72" s="697"/>
      <c r="O72" s="268"/>
      <c r="P72" s="269" t="s">
        <v>102</v>
      </c>
      <c r="Q72" s="247"/>
      <c r="R72" s="248"/>
      <c r="S72" s="14"/>
      <c r="V72"/>
      <c r="W72"/>
    </row>
    <row r="73" spans="1:23" ht="13.5" customHeight="1" thickBot="1">
      <c r="A73" s="182" t="s">
        <v>32</v>
      </c>
      <c r="B73" s="175"/>
      <c r="C73" s="270"/>
      <c r="D73" s="271" t="s">
        <v>36</v>
      </c>
      <c r="E73" s="272"/>
      <c r="F73" s="273"/>
      <c r="K73" s="219" t="s">
        <v>73</v>
      </c>
      <c r="L73" s="220"/>
      <c r="M73" s="229"/>
      <c r="N73" s="230"/>
      <c r="O73" s="274"/>
      <c r="P73" s="275" t="s">
        <v>40</v>
      </c>
      <c r="Q73" s="276"/>
      <c r="R73" s="277"/>
      <c r="S73" s="14"/>
      <c r="V73"/>
      <c r="W73" s="14"/>
    </row>
    <row r="74" spans="1:23" ht="13.5" customHeight="1" thickBot="1">
      <c r="A74" s="182" t="s">
        <v>33</v>
      </c>
      <c r="B74" s="228"/>
      <c r="C74" s="282" t="s">
        <v>4</v>
      </c>
      <c r="D74" s="283"/>
      <c r="K74" s="226" t="s">
        <v>35</v>
      </c>
      <c r="L74" s="227"/>
      <c r="M74" s="229"/>
      <c r="N74" s="230"/>
      <c r="O74" s="278"/>
      <c r="P74" s="279" t="s">
        <v>41</v>
      </c>
      <c r="Q74" s="280"/>
      <c r="R74" s="281"/>
      <c r="S74" s="14"/>
      <c r="V74"/>
      <c r="W74" s="14"/>
    </row>
    <row r="75" spans="1:25" ht="13.5" customHeight="1" thickBot="1">
      <c r="A75" s="182" t="s">
        <v>34</v>
      </c>
      <c r="B75" s="228"/>
      <c r="C75" s="671" t="s">
        <v>0</v>
      </c>
      <c r="D75" s="672"/>
      <c r="O75" s="285" t="s">
        <v>4</v>
      </c>
      <c r="P75" s="286"/>
      <c r="S75" s="14"/>
      <c r="V75"/>
      <c r="W75" s="14"/>
      <c r="X75" s="506"/>
      <c r="Y75" s="451"/>
    </row>
    <row r="76" spans="1:35" ht="13.5" customHeight="1" thickBot="1">
      <c r="A76" s="182">
        <v>0.75</v>
      </c>
      <c r="B76" s="228"/>
      <c r="C76" s="14" t="s">
        <v>2</v>
      </c>
      <c r="D76" s="284"/>
      <c r="O76" s="288" t="s">
        <v>0</v>
      </c>
      <c r="P76" s="289"/>
      <c r="S76" s="14"/>
      <c r="V76"/>
      <c r="W76" s="14"/>
      <c r="X76" s="698" t="s">
        <v>71</v>
      </c>
      <c r="Y76" s="699"/>
      <c r="AB76" s="12"/>
      <c r="AC76" s="12"/>
      <c r="AD76" s="12"/>
      <c r="AE76" s="12"/>
      <c r="AF76" s="2"/>
      <c r="AG76" s="2"/>
      <c r="AH76" s="12"/>
      <c r="AI76" s="12"/>
    </row>
    <row r="77" spans="1:25" ht="13.5" customHeight="1" thickBot="1">
      <c r="A77" s="182" t="s">
        <v>32</v>
      </c>
      <c r="B77" s="267"/>
      <c r="S77" s="14"/>
      <c r="V77"/>
      <c r="W77" s="14"/>
      <c r="X77" s="700" t="s">
        <v>5</v>
      </c>
      <c r="Y77" s="700"/>
    </row>
    <row r="78" spans="1:35" ht="13.5" customHeight="1">
      <c r="A78" s="182" t="s">
        <v>33</v>
      </c>
      <c r="B78" s="228"/>
      <c r="C78" s="14"/>
      <c r="D78" s="14" t="s">
        <v>2</v>
      </c>
      <c r="E78" s="14"/>
      <c r="F78" s="14"/>
      <c r="K78" s="236" t="s">
        <v>36</v>
      </c>
      <c r="L78" s="237"/>
      <c r="S78" s="14"/>
      <c r="V78"/>
      <c r="W78" s="14"/>
      <c r="X78" s="699"/>
      <c r="Y78" s="699"/>
      <c r="AB78" s="12"/>
      <c r="AC78" s="12"/>
      <c r="AH78" s="12"/>
      <c r="AI78" s="12"/>
    </row>
    <row r="79" spans="1:35" ht="13.5" customHeight="1" thickBot="1">
      <c r="A79" s="182" t="s">
        <v>34</v>
      </c>
      <c r="B79" s="267"/>
      <c r="K79" s="244"/>
      <c r="L79" s="245"/>
      <c r="S79" s="14"/>
      <c r="V79"/>
      <c r="W79" s="14"/>
      <c r="X79" s="701"/>
      <c r="Y79" s="702"/>
      <c r="AB79" s="12"/>
      <c r="AC79" s="12"/>
      <c r="AD79" s="12"/>
      <c r="AE79" s="12"/>
      <c r="AF79" s="12"/>
      <c r="AG79" s="12"/>
      <c r="AH79" s="12"/>
      <c r="AI79" s="12"/>
    </row>
    <row r="80" spans="1:35" ht="13.5" customHeight="1" thickBot="1">
      <c r="A80" s="182">
        <v>0.7916666666666666</v>
      </c>
      <c r="B80" s="267"/>
      <c r="C80" s="14"/>
      <c r="D80" s="14"/>
      <c r="E80" s="14"/>
      <c r="F80" s="14"/>
      <c r="S80" s="14"/>
      <c r="V80"/>
      <c r="W80" s="14"/>
      <c r="X80" s="449" t="s">
        <v>72</v>
      </c>
      <c r="Y80" s="450"/>
      <c r="Z80" s="259" t="s">
        <v>4</v>
      </c>
      <c r="AA80" s="681"/>
      <c r="AB80" s="12"/>
      <c r="AC80" s="12"/>
      <c r="AF80" s="14"/>
      <c r="AG80" s="14"/>
      <c r="AH80" s="12"/>
      <c r="AI80" s="12"/>
    </row>
    <row r="81" spans="1:35" ht="13.5" customHeight="1" thickBot="1">
      <c r="A81" s="291"/>
      <c r="B81" s="175"/>
      <c r="C81" s="14"/>
      <c r="D81" s="14"/>
      <c r="E81" s="14"/>
      <c r="F81" s="14"/>
      <c r="G81" s="14"/>
      <c r="H81" s="284"/>
      <c r="I81" s="14"/>
      <c r="J81" s="14"/>
      <c r="K81" s="287"/>
      <c r="L81" s="14"/>
      <c r="M81" s="14"/>
      <c r="N81" s="287"/>
      <c r="Q81" s="287"/>
      <c r="R81" s="287"/>
      <c r="W81" s="14"/>
      <c r="X81" s="261" t="s">
        <v>4</v>
      </c>
      <c r="Y81" s="262"/>
      <c r="Z81" s="680" t="s">
        <v>0</v>
      </c>
      <c r="AA81" s="682"/>
      <c r="AB81" s="12"/>
      <c r="AC81" s="12"/>
      <c r="AF81" s="12"/>
      <c r="AG81" s="12"/>
      <c r="AH81" s="12"/>
      <c r="AI81" s="12"/>
    </row>
    <row r="82" spans="1:35" ht="13.5" customHeight="1" thickBot="1">
      <c r="A82" s="292"/>
      <c r="B82"/>
      <c r="W82" s="14"/>
      <c r="X82" s="263" t="s">
        <v>0</v>
      </c>
      <c r="Y82" s="264"/>
      <c r="Z82" s="448"/>
      <c r="AA82" s="448"/>
      <c r="AB82" s="12"/>
      <c r="AC82" s="12"/>
      <c r="AF82" s="12"/>
      <c r="AG82" s="12"/>
      <c r="AH82" s="12"/>
      <c r="AI82" s="12"/>
    </row>
    <row r="83" spans="1:39" ht="13.5" customHeight="1">
      <c r="A83" s="553" t="s">
        <v>20</v>
      </c>
      <c r="B83" s="173"/>
      <c r="C83" s="467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9"/>
      <c r="P83" s="469"/>
      <c r="Q83" s="469"/>
      <c r="R83" s="470"/>
      <c r="W83" s="14"/>
      <c r="Z83" s="14"/>
      <c r="AB83" s="12"/>
      <c r="AC83" s="12"/>
      <c r="AD83" s="12"/>
      <c r="AE83" s="12"/>
      <c r="AF83" s="14"/>
      <c r="AG83" s="14"/>
      <c r="AH83" s="12"/>
      <c r="AI83" s="12"/>
      <c r="AL83" s="14"/>
      <c r="AM83" s="14"/>
    </row>
    <row r="84" spans="1:37" ht="13.5" customHeight="1">
      <c r="A84" s="174" t="s">
        <v>30</v>
      </c>
      <c r="B84" s="175"/>
      <c r="C84" s="464">
        <v>1</v>
      </c>
      <c r="D84" s="465">
        <f aca="true" t="shared" si="4" ref="D84:L84">C84+1</f>
        <v>2</v>
      </c>
      <c r="E84" s="465">
        <f t="shared" si="4"/>
        <v>3</v>
      </c>
      <c r="F84" s="465">
        <f t="shared" si="4"/>
        <v>4</v>
      </c>
      <c r="G84" s="465">
        <f t="shared" si="4"/>
        <v>5</v>
      </c>
      <c r="H84" s="465">
        <f t="shared" si="4"/>
        <v>6</v>
      </c>
      <c r="I84" s="465">
        <f t="shared" si="4"/>
        <v>7</v>
      </c>
      <c r="J84" s="465">
        <f t="shared" si="4"/>
        <v>8</v>
      </c>
      <c r="K84" s="465">
        <f t="shared" si="4"/>
        <v>9</v>
      </c>
      <c r="L84" s="465">
        <f t="shared" si="4"/>
        <v>10</v>
      </c>
      <c r="M84" s="465">
        <f>L84+1</f>
        <v>11</v>
      </c>
      <c r="N84" s="465">
        <f>M84+1</f>
        <v>12</v>
      </c>
      <c r="O84" s="465">
        <v>13</v>
      </c>
      <c r="P84" s="465">
        <v>14</v>
      </c>
      <c r="Q84" s="465">
        <v>15</v>
      </c>
      <c r="R84" s="466">
        <v>16</v>
      </c>
      <c r="S84" s="14"/>
      <c r="V84"/>
      <c r="W84"/>
      <c r="Z84" s="14"/>
      <c r="AA84" s="284"/>
      <c r="AB84" s="14"/>
      <c r="AC84" s="14"/>
      <c r="AD84" s="12"/>
      <c r="AE84" s="12"/>
      <c r="AF84" s="12"/>
      <c r="AG84" s="12"/>
      <c r="AH84" s="260"/>
      <c r="AI84" s="14"/>
      <c r="AJ84" s="14"/>
      <c r="AK84" s="14"/>
    </row>
    <row r="85" spans="1:37" ht="13.5" customHeight="1">
      <c r="A85" s="293">
        <v>0.375</v>
      </c>
      <c r="B85" s="175"/>
      <c r="C85" s="284"/>
      <c r="D85" s="294"/>
      <c r="E85" s="284"/>
      <c r="F85" s="284"/>
      <c r="G85" s="287"/>
      <c r="H85" s="294"/>
      <c r="I85" s="287"/>
      <c r="J85" s="287"/>
      <c r="K85" s="287"/>
      <c r="L85" s="287"/>
      <c r="M85" s="287"/>
      <c r="N85" s="287"/>
      <c r="O85" s="295"/>
      <c r="P85" s="287"/>
      <c r="Q85" s="287"/>
      <c r="R85" s="287"/>
      <c r="S85" s="14"/>
      <c r="V85"/>
      <c r="W85"/>
      <c r="Z85" s="14"/>
      <c r="AA85" s="284"/>
      <c r="AB85" s="14"/>
      <c r="AC85" s="14"/>
      <c r="AD85" s="12"/>
      <c r="AE85" s="12"/>
      <c r="AF85" s="12"/>
      <c r="AG85" s="12"/>
      <c r="AH85" s="260"/>
      <c r="AI85" s="14"/>
      <c r="AJ85" s="14"/>
      <c r="AK85" s="14"/>
    </row>
    <row r="86" spans="1:37" ht="13.5" customHeight="1">
      <c r="A86" s="296"/>
      <c r="B86" s="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8"/>
      <c r="P86" s="14"/>
      <c r="Q86" s="14"/>
      <c r="R86" s="14"/>
      <c r="S86" s="14"/>
      <c r="V86"/>
      <c r="W86"/>
      <c r="Z86" s="14"/>
      <c r="AA86" s="284"/>
      <c r="AB86" s="14"/>
      <c r="AC86" s="14"/>
      <c r="AD86" s="12"/>
      <c r="AE86" s="12"/>
      <c r="AF86" s="12"/>
      <c r="AG86" s="12"/>
      <c r="AH86" s="3"/>
      <c r="AI86" s="284"/>
      <c r="AJ86" s="14"/>
      <c r="AK86" s="14"/>
    </row>
    <row r="87" spans="1:23" ht="13.5" customHeight="1" thickBot="1">
      <c r="A87" s="296">
        <v>0.4166666666666667</v>
      </c>
      <c r="B87" s="6"/>
      <c r="C87" s="14" t="s">
        <v>1</v>
      </c>
      <c r="O87" s="18"/>
      <c r="S87" s="14"/>
      <c r="V87"/>
      <c r="W87"/>
    </row>
    <row r="88" spans="1:23" ht="13.5" customHeight="1">
      <c r="A88" s="296" t="s">
        <v>32</v>
      </c>
      <c r="B88" s="6"/>
      <c r="C88" s="297" t="s">
        <v>42</v>
      </c>
      <c r="D88" s="297"/>
      <c r="E88" s="297"/>
      <c r="F88" s="298"/>
      <c r="G88" s="299"/>
      <c r="H88" s="299"/>
      <c r="I88" s="299"/>
      <c r="J88" s="299"/>
      <c r="K88" s="300"/>
      <c r="L88" s="300"/>
      <c r="M88" s="300"/>
      <c r="N88" s="300"/>
      <c r="O88" s="300"/>
      <c r="P88" s="300"/>
      <c r="Q88" s="304"/>
      <c r="R88" s="304"/>
      <c r="S88" s="14"/>
      <c r="V88"/>
      <c r="W88"/>
    </row>
    <row r="89" spans="1:23" ht="13.5" customHeight="1">
      <c r="A89" s="296" t="s">
        <v>33</v>
      </c>
      <c r="B89" s="6"/>
      <c r="C89" s="301"/>
      <c r="D89" s="301"/>
      <c r="E89" s="301" t="s">
        <v>43</v>
      </c>
      <c r="F89" s="302"/>
      <c r="G89" s="302"/>
      <c r="H89" s="302"/>
      <c r="I89" s="302"/>
      <c r="J89" s="302"/>
      <c r="K89" s="303"/>
      <c r="L89" s="303"/>
      <c r="M89" s="303"/>
      <c r="N89" s="303"/>
      <c r="O89" s="303"/>
      <c r="P89" s="303"/>
      <c r="Q89" s="307" t="s">
        <v>44</v>
      </c>
      <c r="R89" s="307"/>
      <c r="S89" s="14"/>
      <c r="V89"/>
      <c r="W89"/>
    </row>
    <row r="90" spans="1:23" ht="13.5" customHeight="1">
      <c r="A90" s="296" t="s">
        <v>34</v>
      </c>
      <c r="B90" s="6"/>
      <c r="C90" s="303">
        <v>1</v>
      </c>
      <c r="D90" s="303">
        <v>2</v>
      </c>
      <c r="E90" s="303">
        <v>3</v>
      </c>
      <c r="F90" s="303">
        <f>E90+1</f>
        <v>4</v>
      </c>
      <c r="G90" s="303">
        <f>F90+1</f>
        <v>5</v>
      </c>
      <c r="H90" s="303">
        <f>G90+1</f>
        <v>6</v>
      </c>
      <c r="I90" s="303">
        <f>H90+1</f>
        <v>7</v>
      </c>
      <c r="J90" s="303">
        <f>I90+1</f>
        <v>8</v>
      </c>
      <c r="K90" s="303">
        <v>9</v>
      </c>
      <c r="L90" s="303">
        <f>K90+1</f>
        <v>10</v>
      </c>
      <c r="M90" s="303">
        <f>L90+1</f>
        <v>11</v>
      </c>
      <c r="N90" s="303">
        <f>M90+1</f>
        <v>12</v>
      </c>
      <c r="O90" s="303">
        <v>13</v>
      </c>
      <c r="P90" s="303">
        <f>O90+1</f>
        <v>14</v>
      </c>
      <c r="Q90" s="312">
        <v>1</v>
      </c>
      <c r="R90" s="312">
        <v>2</v>
      </c>
      <c r="S90" s="14"/>
      <c r="V90"/>
      <c r="W90"/>
    </row>
    <row r="91" spans="1:23" ht="13.5" customHeight="1">
      <c r="A91" s="296">
        <v>0.4583333333333333</v>
      </c>
      <c r="B91" s="6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16" t="s">
        <v>47</v>
      </c>
      <c r="R91" s="312"/>
      <c r="S91" s="14"/>
      <c r="V91"/>
      <c r="W91"/>
    </row>
    <row r="92" spans="1:23" ht="13.5" customHeight="1">
      <c r="A92" s="296" t="s">
        <v>32</v>
      </c>
      <c r="B92" s="6"/>
      <c r="C92" s="303"/>
      <c r="D92" s="303"/>
      <c r="E92" s="303"/>
      <c r="F92" s="303"/>
      <c r="G92" s="303"/>
      <c r="H92" s="303"/>
      <c r="I92" s="303"/>
      <c r="J92" s="303"/>
      <c r="K92" s="302"/>
      <c r="L92" s="302"/>
      <c r="M92" s="302"/>
      <c r="N92" s="302"/>
      <c r="O92" s="302"/>
      <c r="P92" s="302"/>
      <c r="Q92" s="319" t="s">
        <v>48</v>
      </c>
      <c r="R92" s="311"/>
      <c r="S92" s="14"/>
      <c r="V92"/>
      <c r="W92"/>
    </row>
    <row r="93" spans="1:23" ht="13.5" customHeight="1" thickBot="1">
      <c r="A93" s="296" t="s">
        <v>33</v>
      </c>
      <c r="B93" s="6"/>
      <c r="C93" s="305"/>
      <c r="D93" s="305"/>
      <c r="E93" s="305"/>
      <c r="F93" s="305"/>
      <c r="G93" s="305"/>
      <c r="H93" s="305"/>
      <c r="I93" s="305"/>
      <c r="J93" s="305"/>
      <c r="K93" s="306"/>
      <c r="L93" s="306"/>
      <c r="M93" s="306"/>
      <c r="N93" s="306"/>
      <c r="O93" s="306"/>
      <c r="P93" s="306"/>
      <c r="Q93" s="321"/>
      <c r="R93" s="321"/>
      <c r="S93" s="14"/>
      <c r="V93"/>
      <c r="W93"/>
    </row>
    <row r="94" spans="1:23" ht="13.5" customHeight="1">
      <c r="A94" s="296" t="s">
        <v>34</v>
      </c>
      <c r="B94" s="6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8"/>
      <c r="O94" s="300"/>
      <c r="P94" s="300"/>
      <c r="Q94" s="311"/>
      <c r="R94" s="311"/>
      <c r="S94" s="14"/>
      <c r="V94"/>
      <c r="W94"/>
    </row>
    <row r="95" spans="1:23" ht="13.5" customHeight="1">
      <c r="A95" s="296">
        <v>0.5</v>
      </c>
      <c r="B95" s="6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13"/>
      <c r="O95" s="303"/>
      <c r="P95" s="303"/>
      <c r="Q95" s="307"/>
      <c r="R95" s="307"/>
      <c r="S95" s="14"/>
      <c r="V95"/>
      <c r="W95"/>
    </row>
    <row r="96" spans="1:23" ht="13.5" customHeight="1">
      <c r="A96" s="296" t="s">
        <v>32</v>
      </c>
      <c r="B96" s="6"/>
      <c r="C96" s="303">
        <v>14</v>
      </c>
      <c r="D96" s="303">
        <f aca="true" t="shared" si="5" ref="D96:L96">C96+1</f>
        <v>15</v>
      </c>
      <c r="E96" s="303">
        <f t="shared" si="5"/>
        <v>16</v>
      </c>
      <c r="F96" s="303">
        <f t="shared" si="5"/>
        <v>17</v>
      </c>
      <c r="G96" s="303">
        <f t="shared" si="5"/>
        <v>18</v>
      </c>
      <c r="H96" s="303">
        <f t="shared" si="5"/>
        <v>19</v>
      </c>
      <c r="I96" s="303">
        <f t="shared" si="5"/>
        <v>20</v>
      </c>
      <c r="J96" s="303">
        <f t="shared" si="5"/>
        <v>21</v>
      </c>
      <c r="K96" s="303">
        <f t="shared" si="5"/>
        <v>22</v>
      </c>
      <c r="L96" s="303">
        <f t="shared" si="5"/>
        <v>23</v>
      </c>
      <c r="M96" s="303">
        <f>L96+1</f>
        <v>24</v>
      </c>
      <c r="N96" s="313">
        <f>M96+1</f>
        <v>25</v>
      </c>
      <c r="O96" s="303">
        <v>26</v>
      </c>
      <c r="P96" s="303">
        <f>O96+1</f>
        <v>27</v>
      </c>
      <c r="Q96" s="312">
        <f>R90+1</f>
        <v>3</v>
      </c>
      <c r="R96" s="312">
        <v>4</v>
      </c>
      <c r="S96" s="14"/>
      <c r="V96"/>
      <c r="W96"/>
    </row>
    <row r="97" spans="1:23" ht="13.5" customHeight="1">
      <c r="A97" s="296" t="s">
        <v>33</v>
      </c>
      <c r="B97" s="6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13"/>
      <c r="O97" s="303"/>
      <c r="P97" s="303"/>
      <c r="Q97" s="316"/>
      <c r="R97" s="312"/>
      <c r="S97" s="14"/>
      <c r="V97"/>
      <c r="W97"/>
    </row>
    <row r="98" spans="1:23" ht="13.5" customHeight="1" thickBot="1">
      <c r="A98" s="296" t="s">
        <v>34</v>
      </c>
      <c r="B98" s="6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22"/>
      <c r="O98" s="302"/>
      <c r="P98" s="302"/>
      <c r="Q98" s="319"/>
      <c r="R98" s="311"/>
      <c r="S98" s="14"/>
      <c r="V98"/>
      <c r="W98"/>
    </row>
    <row r="99" spans="1:19" ht="13.5" customHeight="1" thickBot="1">
      <c r="A99" s="296">
        <v>0.5416666666666666</v>
      </c>
      <c r="B99" s="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23"/>
      <c r="O99" s="306"/>
      <c r="P99" s="306"/>
      <c r="Q99" s="304"/>
      <c r="R99" s="304"/>
      <c r="S99" s="14"/>
    </row>
    <row r="100" spans="1:19" ht="13.5" customHeight="1">
      <c r="A100" s="296" t="s">
        <v>32</v>
      </c>
      <c r="B100" s="6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98"/>
      <c r="O100" s="309" t="s">
        <v>45</v>
      </c>
      <c r="P100" s="310"/>
      <c r="Q100" s="311"/>
      <c r="R100" s="311"/>
      <c r="S100" s="14"/>
    </row>
    <row r="101" spans="1:19" ht="13.5" customHeight="1">
      <c r="A101" s="296" t="s">
        <v>33</v>
      </c>
      <c r="B101" s="6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540"/>
      <c r="O101" s="314" t="s">
        <v>46</v>
      </c>
      <c r="P101" s="315"/>
      <c r="Q101" s="312">
        <v>5</v>
      </c>
      <c r="R101" s="312">
        <v>6</v>
      </c>
      <c r="S101" s="14"/>
    </row>
    <row r="102" spans="1:19" ht="13.5" customHeight="1">
      <c r="A102" s="296" t="s">
        <v>34</v>
      </c>
      <c r="B102" s="6"/>
      <c r="C102" s="303">
        <v>28</v>
      </c>
      <c r="D102" s="303">
        <f aca="true" t="shared" si="6" ref="D102:L102">C102+1</f>
        <v>29</v>
      </c>
      <c r="E102" s="303">
        <f t="shared" si="6"/>
        <v>30</v>
      </c>
      <c r="F102" s="303">
        <f t="shared" si="6"/>
        <v>31</v>
      </c>
      <c r="G102" s="303">
        <f t="shared" si="6"/>
        <v>32</v>
      </c>
      <c r="H102" s="303">
        <f t="shared" si="6"/>
        <v>33</v>
      </c>
      <c r="I102" s="303">
        <f t="shared" si="6"/>
        <v>34</v>
      </c>
      <c r="J102" s="303">
        <f t="shared" si="6"/>
        <v>35</v>
      </c>
      <c r="K102" s="303">
        <f t="shared" si="6"/>
        <v>36</v>
      </c>
      <c r="L102" s="303">
        <f t="shared" si="6"/>
        <v>37</v>
      </c>
      <c r="M102" s="303">
        <f>L102+1</f>
        <v>38</v>
      </c>
      <c r="O102" s="317">
        <v>1</v>
      </c>
      <c r="P102" s="318">
        <v>2</v>
      </c>
      <c r="Q102" s="312"/>
      <c r="R102" s="312"/>
      <c r="S102" s="14"/>
    </row>
    <row r="103" spans="1:19" ht="13.5" customHeight="1" thickBot="1">
      <c r="A103" s="296">
        <v>0.5833333333333334</v>
      </c>
      <c r="B103" s="6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O103" s="320"/>
      <c r="P103" s="318"/>
      <c r="Q103" s="327"/>
      <c r="R103" s="327"/>
      <c r="S103" s="14"/>
    </row>
    <row r="104" spans="1:24" ht="13.5" customHeight="1">
      <c r="A104" s="296" t="s">
        <v>32</v>
      </c>
      <c r="B104" s="6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O104" s="320"/>
      <c r="P104" s="318"/>
      <c r="Q104" s="456"/>
      <c r="R104" s="457"/>
      <c r="S104" s="14"/>
      <c r="W104" s="357"/>
      <c r="X104" s="358" t="s">
        <v>5</v>
      </c>
    </row>
    <row r="105" spans="1:19" ht="13.5" customHeight="1" thickBot="1">
      <c r="A105" s="296" t="s">
        <v>33</v>
      </c>
      <c r="B105" s="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O105" s="320"/>
      <c r="P105" s="318"/>
      <c r="Q105" s="458" t="s">
        <v>44</v>
      </c>
      <c r="R105" s="459"/>
      <c r="S105" s="14"/>
    </row>
    <row r="106" spans="1:22" ht="13.5" customHeight="1">
      <c r="A106" s="296" t="s">
        <v>34</v>
      </c>
      <c r="C106" s="324" t="s">
        <v>42</v>
      </c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6"/>
      <c r="O106" s="326"/>
      <c r="P106" s="326"/>
      <c r="Q106" s="454"/>
      <c r="R106" s="455" t="s">
        <v>52</v>
      </c>
      <c r="S106" s="14"/>
      <c r="V106"/>
    </row>
    <row r="107" spans="1:22" ht="13.5" customHeight="1" thickBot="1">
      <c r="A107" s="296">
        <v>0.625</v>
      </c>
      <c r="C107" s="328"/>
      <c r="D107" s="329" t="s">
        <v>12</v>
      </c>
      <c r="E107" s="330" t="s">
        <v>49</v>
      </c>
      <c r="F107" s="329"/>
      <c r="G107" s="329"/>
      <c r="H107" s="329"/>
      <c r="I107" s="329"/>
      <c r="J107" s="329"/>
      <c r="K107" s="329"/>
      <c r="L107" s="329"/>
      <c r="M107" s="329"/>
      <c r="N107" s="331"/>
      <c r="O107" s="331"/>
      <c r="P107" s="331"/>
      <c r="Q107" s="452" t="s">
        <v>53</v>
      </c>
      <c r="R107" s="453"/>
      <c r="S107" s="14"/>
      <c r="V107"/>
    </row>
    <row r="108" spans="1:22" ht="13.5" customHeight="1" thickBot="1">
      <c r="A108" s="296" t="s">
        <v>32</v>
      </c>
      <c r="C108" s="328"/>
      <c r="D108" s="329"/>
      <c r="E108" s="330"/>
      <c r="F108" s="329"/>
      <c r="G108" s="329"/>
      <c r="H108" s="329"/>
      <c r="I108" s="329"/>
      <c r="J108" s="329"/>
      <c r="K108" s="329"/>
      <c r="L108" s="329"/>
      <c r="M108" s="329"/>
      <c r="N108" s="331"/>
      <c r="O108" s="331"/>
      <c r="P108" s="331"/>
      <c r="Q108" s="462"/>
      <c r="R108" s="463"/>
      <c r="S108" s="14"/>
      <c r="V108"/>
    </row>
    <row r="109" spans="1:19" ht="13.5" customHeight="1" thickBot="1">
      <c r="A109" s="296" t="s">
        <v>33</v>
      </c>
      <c r="C109" s="334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6"/>
      <c r="O109" s="336"/>
      <c r="P109" s="336"/>
      <c r="Q109" s="358" t="s">
        <v>54</v>
      </c>
      <c r="R109" s="359"/>
      <c r="S109" s="14"/>
    </row>
    <row r="110" spans="1:23" ht="13.5" customHeight="1" thickBot="1">
      <c r="A110" s="296" t="s">
        <v>34</v>
      </c>
      <c r="B110" s="6"/>
      <c r="C110" s="339"/>
      <c r="D110" s="340"/>
      <c r="E110" s="340"/>
      <c r="F110" s="341"/>
      <c r="G110" s="342"/>
      <c r="H110" s="343"/>
      <c r="I110" s="325"/>
      <c r="J110" s="325"/>
      <c r="K110" s="344"/>
      <c r="L110" s="344"/>
      <c r="M110" s="344"/>
      <c r="N110" s="345"/>
      <c r="O110" s="332"/>
      <c r="P110" s="333"/>
      <c r="Q110" s="365"/>
      <c r="R110" s="366"/>
      <c r="S110" s="14"/>
      <c r="W110"/>
    </row>
    <row r="111" spans="1:23" ht="13.5" customHeight="1" thickBot="1">
      <c r="A111" s="296">
        <v>0.6666666666666666</v>
      </c>
      <c r="B111" s="6"/>
      <c r="C111" s="342"/>
      <c r="D111" s="325" t="s">
        <v>50</v>
      </c>
      <c r="E111" s="348" t="s">
        <v>51</v>
      </c>
      <c r="F111" s="325"/>
      <c r="G111" s="349"/>
      <c r="H111" s="349"/>
      <c r="I111" s="349"/>
      <c r="J111" s="349"/>
      <c r="K111" s="350"/>
      <c r="L111" s="350"/>
      <c r="M111" s="350"/>
      <c r="N111" s="351"/>
      <c r="O111" s="337" t="s">
        <v>39</v>
      </c>
      <c r="P111" s="338"/>
      <c r="Q111" s="372"/>
      <c r="R111" s="373" t="s">
        <v>57</v>
      </c>
      <c r="S111" s="14"/>
      <c r="W111"/>
    </row>
    <row r="112" spans="1:23" ht="13.5" customHeight="1" thickBot="1">
      <c r="A112" s="296" t="s">
        <v>32</v>
      </c>
      <c r="B112" s="6"/>
      <c r="C112" s="352"/>
      <c r="D112" s="353"/>
      <c r="E112" s="353"/>
      <c r="F112" s="353"/>
      <c r="G112" s="353"/>
      <c r="H112" s="353"/>
      <c r="I112" s="353"/>
      <c r="J112" s="353"/>
      <c r="K112" s="335"/>
      <c r="L112" s="335"/>
      <c r="M112" s="335"/>
      <c r="N112" s="336"/>
      <c r="O112" s="346"/>
      <c r="P112" s="347"/>
      <c r="Q112" s="364"/>
      <c r="R112" s="365"/>
      <c r="S112" s="14"/>
      <c r="W112"/>
    </row>
    <row r="113" spans="1:19" ht="13.5" customHeight="1" thickBot="1">
      <c r="A113" s="296" t="s">
        <v>33</v>
      </c>
      <c r="B113" s="14"/>
      <c r="C113" s="342"/>
      <c r="D113" s="325"/>
      <c r="E113" s="325"/>
      <c r="F113" s="325"/>
      <c r="G113" s="325"/>
      <c r="H113" s="325"/>
      <c r="I113" s="325"/>
      <c r="J113" s="326"/>
      <c r="O113" s="354" t="s">
        <v>36</v>
      </c>
      <c r="P113" s="333"/>
      <c r="Q113" s="373" t="s">
        <v>58</v>
      </c>
      <c r="R113" s="374"/>
      <c r="S113" s="14"/>
    </row>
    <row r="114" spans="1:23" ht="13.5" customHeight="1" thickBot="1">
      <c r="A114" s="296" t="s">
        <v>34</v>
      </c>
      <c r="B114" s="14"/>
      <c r="C114" s="352"/>
      <c r="D114" s="353" t="s">
        <v>52</v>
      </c>
      <c r="E114" s="360" t="s">
        <v>55</v>
      </c>
      <c r="F114" s="353"/>
      <c r="G114" s="353"/>
      <c r="H114" s="353"/>
      <c r="I114" s="353"/>
      <c r="J114" s="361"/>
      <c r="O114" s="355"/>
      <c r="P114" s="356"/>
      <c r="Q114" s="460"/>
      <c r="R114" s="461"/>
      <c r="S114" s="14"/>
      <c r="W114" s="2"/>
    </row>
    <row r="115" spans="1:28" ht="13.5" customHeight="1" thickBot="1">
      <c r="A115" s="296">
        <v>0.7083333333333334</v>
      </c>
      <c r="B115" s="14"/>
      <c r="C115" s="368"/>
      <c r="D115" s="369" t="s">
        <v>5</v>
      </c>
      <c r="E115" s="370" t="s">
        <v>56</v>
      </c>
      <c r="F115" s="369"/>
      <c r="G115" s="369"/>
      <c r="H115" s="369"/>
      <c r="I115" s="369"/>
      <c r="J115" s="371"/>
      <c r="O115" s="362" t="s">
        <v>4</v>
      </c>
      <c r="P115" s="363"/>
      <c r="Q115" s="378" t="s">
        <v>4</v>
      </c>
      <c r="R115" s="379"/>
      <c r="S115" s="14"/>
      <c r="W115" s="2"/>
      <c r="Z115" s="12"/>
      <c r="AA115" s="12"/>
      <c r="AB115" s="12"/>
    </row>
    <row r="116" spans="1:23" ht="13.5" customHeight="1" thickBot="1">
      <c r="A116" s="296" t="s">
        <v>32</v>
      </c>
      <c r="B116" s="14"/>
      <c r="C116" s="375"/>
      <c r="D116" s="369" t="s">
        <v>57</v>
      </c>
      <c r="E116" s="376" t="s">
        <v>59</v>
      </c>
      <c r="F116" s="377"/>
      <c r="O116" s="367" t="s">
        <v>0</v>
      </c>
      <c r="P116" s="194"/>
      <c r="Q116" s="380" t="s">
        <v>0</v>
      </c>
      <c r="R116" s="194"/>
      <c r="S116" s="14"/>
      <c r="W116" s="14"/>
    </row>
    <row r="117" spans="1:28" ht="13.5" customHeight="1">
      <c r="A117" s="296" t="s">
        <v>33</v>
      </c>
      <c r="B117" s="14"/>
      <c r="C117" s="381" t="s">
        <v>4</v>
      </c>
      <c r="D117" s="382"/>
      <c r="O117" s="14" t="s">
        <v>2</v>
      </c>
      <c r="P117" s="14"/>
      <c r="Q117" s="14" t="s">
        <v>2</v>
      </c>
      <c r="R117" s="14"/>
      <c r="S117" s="14"/>
      <c r="Z117" s="12"/>
      <c r="AA117" s="12"/>
      <c r="AB117" s="12"/>
    </row>
    <row r="118" spans="1:28" ht="13.5" customHeight="1" thickBot="1">
      <c r="A118" s="296" t="s">
        <v>34</v>
      </c>
      <c r="B118" s="14"/>
      <c r="C118" s="383" t="s">
        <v>0</v>
      </c>
      <c r="D118" s="194"/>
      <c r="M118" s="2"/>
      <c r="N118" s="14"/>
      <c r="S118" s="14"/>
      <c r="Y118" s="12"/>
      <c r="Z118" s="12"/>
      <c r="AA118" s="12"/>
      <c r="AB118" s="12"/>
    </row>
    <row r="119" spans="1:28" ht="13.5" customHeight="1">
      <c r="A119" s="296">
        <v>0.75</v>
      </c>
      <c r="B119" s="14"/>
      <c r="C119" s="14" t="s">
        <v>2</v>
      </c>
      <c r="D119" s="14"/>
      <c r="K119" s="14"/>
      <c r="L119" s="14"/>
      <c r="M119" s="14"/>
      <c r="N119" s="14"/>
      <c r="P119" s="14"/>
      <c r="S119" s="14"/>
      <c r="Y119" s="2"/>
      <c r="Z119" s="2"/>
      <c r="AA119" s="2"/>
      <c r="AB119" s="2"/>
    </row>
    <row r="120" spans="1:28" ht="13.5" customHeight="1">
      <c r="A120" s="296" t="s">
        <v>32</v>
      </c>
      <c r="B120" s="18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P120" s="14"/>
      <c r="S120" s="14"/>
      <c r="Y120" s="2"/>
      <c r="Z120" s="2"/>
      <c r="AA120" s="2"/>
      <c r="AB120" s="2"/>
    </row>
    <row r="121" spans="1:28" ht="13.5" customHeight="1">
      <c r="A121" s="296" t="s">
        <v>33</v>
      </c>
      <c r="B121" s="18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260"/>
      <c r="P121" s="14"/>
      <c r="Z121" s="2"/>
      <c r="AA121" s="2"/>
      <c r="AB121" s="1"/>
    </row>
    <row r="122" spans="1:28" ht="13.5" customHeight="1">
      <c r="A122" s="296" t="s">
        <v>34</v>
      </c>
      <c r="B122" s="18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260"/>
      <c r="P122" s="14"/>
      <c r="Z122" s="2"/>
      <c r="AA122" s="2"/>
      <c r="AB122" s="2"/>
    </row>
    <row r="123" spans="1:16" ht="13.5" customHeight="1">
      <c r="A123" s="384">
        <v>0.7916666666666666</v>
      </c>
      <c r="B123" s="385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7"/>
      <c r="P123" s="386"/>
    </row>
    <row r="124" spans="1:19" ht="13.5" customHeight="1">
      <c r="A124" s="388"/>
      <c r="B124" s="17"/>
      <c r="O124" s="14"/>
      <c r="P124" s="14"/>
      <c r="Q124" s="14"/>
      <c r="R124" s="14"/>
      <c r="S124" s="386"/>
    </row>
    <row r="125" spans="3:18" ht="13.5" customHeight="1" thickBot="1">
      <c r="C125" s="467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9"/>
      <c r="P125" s="469"/>
      <c r="Q125" s="469"/>
      <c r="R125" s="470"/>
    </row>
    <row r="126" spans="1:18" ht="13.5" customHeight="1">
      <c r="A126" s="553" t="s">
        <v>24</v>
      </c>
      <c r="B126" s="173"/>
      <c r="C126" s="464">
        <v>1</v>
      </c>
      <c r="D126" s="465">
        <f aca="true" t="shared" si="7" ref="D126:L126">C126+1</f>
        <v>2</v>
      </c>
      <c r="E126" s="465">
        <f t="shared" si="7"/>
        <v>3</v>
      </c>
      <c r="F126" s="465">
        <f t="shared" si="7"/>
        <v>4</v>
      </c>
      <c r="G126" s="465">
        <f t="shared" si="7"/>
        <v>5</v>
      </c>
      <c r="H126" s="465">
        <f t="shared" si="7"/>
        <v>6</v>
      </c>
      <c r="I126" s="465">
        <f t="shared" si="7"/>
        <v>7</v>
      </c>
      <c r="J126" s="465">
        <f t="shared" si="7"/>
        <v>8</v>
      </c>
      <c r="K126" s="465">
        <f t="shared" si="7"/>
        <v>9</v>
      </c>
      <c r="L126" s="465">
        <f t="shared" si="7"/>
        <v>10</v>
      </c>
      <c r="M126" s="465">
        <f>L126+1</f>
        <v>11</v>
      </c>
      <c r="N126" s="465">
        <f>M126+1</f>
        <v>12</v>
      </c>
      <c r="O126" s="465">
        <v>13</v>
      </c>
      <c r="P126" s="465">
        <v>14</v>
      </c>
      <c r="Q126" s="465">
        <v>15</v>
      </c>
      <c r="R126" s="466">
        <v>16</v>
      </c>
    </row>
    <row r="127" spans="1:18" ht="13.5" customHeight="1">
      <c r="A127" s="174" t="s">
        <v>30</v>
      </c>
      <c r="B127" s="175"/>
      <c r="C127" s="389"/>
      <c r="D127" s="390"/>
      <c r="E127" s="391"/>
      <c r="F127" s="391"/>
      <c r="G127" s="392"/>
      <c r="H127" s="390"/>
      <c r="I127" s="392"/>
      <c r="J127" s="392"/>
      <c r="K127" s="392"/>
      <c r="L127" s="392"/>
      <c r="M127" s="392"/>
      <c r="N127" s="392"/>
      <c r="O127" s="295"/>
      <c r="P127" s="392"/>
      <c r="Q127" s="392"/>
      <c r="R127" s="392"/>
    </row>
    <row r="128" spans="1:18" ht="13.5" customHeight="1" thickBot="1">
      <c r="A128" s="182">
        <v>0.375</v>
      </c>
      <c r="B128" s="175"/>
      <c r="C128" s="231" t="s">
        <v>1</v>
      </c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393"/>
      <c r="P128" s="290"/>
      <c r="Q128" s="290"/>
      <c r="R128" s="290"/>
    </row>
    <row r="129" spans="1:18" ht="13.5" customHeight="1">
      <c r="A129" s="182">
        <v>0.4166666666666667</v>
      </c>
      <c r="B129" s="175"/>
      <c r="C129" s="723" t="s">
        <v>60</v>
      </c>
      <c r="D129" s="724"/>
      <c r="E129" s="724"/>
      <c r="F129" s="394"/>
      <c r="G129" s="394"/>
      <c r="H129" s="394"/>
      <c r="I129" s="394"/>
      <c r="J129" s="395"/>
      <c r="K129" s="395"/>
      <c r="L129" s="395"/>
      <c r="M129" s="395"/>
      <c r="N129" s="395"/>
      <c r="O129" s="395"/>
      <c r="P129" s="395"/>
      <c r="Q129" s="395"/>
      <c r="R129" s="395"/>
    </row>
    <row r="130" spans="1:18" ht="13.5" customHeight="1">
      <c r="A130" s="182" t="s">
        <v>32</v>
      </c>
      <c r="B130" s="175"/>
      <c r="C130" s="725"/>
      <c r="D130" s="725"/>
      <c r="E130" s="725"/>
      <c r="F130" s="399"/>
      <c r="G130" s="399"/>
      <c r="H130" s="399"/>
      <c r="I130" s="399"/>
      <c r="J130" s="400"/>
      <c r="K130" s="400"/>
      <c r="L130" s="400"/>
      <c r="M130" s="400"/>
      <c r="N130" s="400"/>
      <c r="O130" s="400"/>
      <c r="P130" s="400"/>
      <c r="Q130" s="400"/>
      <c r="R130" s="400"/>
    </row>
    <row r="131" spans="1:18" ht="13.5" customHeight="1">
      <c r="A131" s="182" t="s">
        <v>33</v>
      </c>
      <c r="B131" s="175"/>
      <c r="C131" s="401">
        <v>1</v>
      </c>
      <c r="D131" s="401">
        <v>2</v>
      </c>
      <c r="E131" s="401">
        <v>3</v>
      </c>
      <c r="F131" s="401">
        <f aca="true" t="shared" si="8" ref="F131:L131">E131+1</f>
        <v>4</v>
      </c>
      <c r="G131" s="401">
        <f t="shared" si="8"/>
        <v>5</v>
      </c>
      <c r="H131" s="401">
        <f t="shared" si="8"/>
        <v>6</v>
      </c>
      <c r="I131" s="401">
        <f t="shared" si="8"/>
        <v>7</v>
      </c>
      <c r="J131" s="406">
        <f t="shared" si="8"/>
        <v>8</v>
      </c>
      <c r="K131" s="406">
        <f t="shared" si="8"/>
        <v>9</v>
      </c>
      <c r="L131" s="406">
        <f t="shared" si="8"/>
        <v>10</v>
      </c>
      <c r="M131" s="406">
        <f aca="true" t="shared" si="9" ref="M131:R131">L131+1</f>
        <v>11</v>
      </c>
      <c r="N131" s="406">
        <f t="shared" si="9"/>
        <v>12</v>
      </c>
      <c r="O131" s="406">
        <f t="shared" si="9"/>
        <v>13</v>
      </c>
      <c r="P131" s="406">
        <f t="shared" si="9"/>
        <v>14</v>
      </c>
      <c r="Q131" s="406">
        <f t="shared" si="9"/>
        <v>15</v>
      </c>
      <c r="R131" s="406">
        <f t="shared" si="9"/>
        <v>16</v>
      </c>
    </row>
    <row r="132" spans="1:22" ht="13.5" customHeight="1">
      <c r="A132" s="182" t="s">
        <v>34</v>
      </c>
      <c r="B132" s="175"/>
      <c r="C132" s="401"/>
      <c r="D132" s="401"/>
      <c r="E132" s="401"/>
      <c r="F132" s="401"/>
      <c r="G132" s="401"/>
      <c r="H132" s="401"/>
      <c r="I132" s="401"/>
      <c r="J132" s="406"/>
      <c r="K132" s="406"/>
      <c r="L132" s="406"/>
      <c r="M132" s="406"/>
      <c r="N132" s="406"/>
      <c r="O132" s="406"/>
      <c r="P132" s="406"/>
      <c r="Q132" s="406"/>
      <c r="R132" s="406"/>
      <c r="U132"/>
      <c r="V132"/>
    </row>
    <row r="133" spans="1:22" ht="13.5" customHeight="1">
      <c r="A133" s="182">
        <v>0.4583333333333333</v>
      </c>
      <c r="B133" s="6"/>
      <c r="C133" s="401"/>
      <c r="D133" s="410"/>
      <c r="E133" s="401"/>
      <c r="F133" s="401"/>
      <c r="G133" s="401"/>
      <c r="H133" s="401"/>
      <c r="I133" s="401"/>
      <c r="J133" s="406"/>
      <c r="K133" s="406"/>
      <c r="L133" s="406"/>
      <c r="M133" s="406"/>
      <c r="N133" s="406"/>
      <c r="O133" s="406"/>
      <c r="P133" s="406"/>
      <c r="Q133" s="406"/>
      <c r="R133" s="406"/>
      <c r="U133"/>
      <c r="V133"/>
    </row>
    <row r="134" spans="1:22" ht="13.5" customHeight="1" thickBot="1">
      <c r="A134" s="182" t="s">
        <v>32</v>
      </c>
      <c r="B134" s="6"/>
      <c r="C134" s="411"/>
      <c r="D134" s="411"/>
      <c r="E134" s="411"/>
      <c r="F134" s="411"/>
      <c r="G134" s="411"/>
      <c r="H134" s="411"/>
      <c r="I134" s="411"/>
      <c r="J134" s="412"/>
      <c r="K134" s="412"/>
      <c r="L134" s="412"/>
      <c r="M134" s="412"/>
      <c r="N134" s="412"/>
      <c r="O134" s="412"/>
      <c r="P134" s="412"/>
      <c r="Q134" s="412"/>
      <c r="R134" s="412"/>
      <c r="U134"/>
      <c r="V134"/>
    </row>
    <row r="135" spans="1:22" ht="13.5" customHeight="1">
      <c r="A135" s="182" t="s">
        <v>33</v>
      </c>
      <c r="B135" s="6"/>
      <c r="C135" s="723" t="s">
        <v>60</v>
      </c>
      <c r="D135" s="724"/>
      <c r="E135" s="724"/>
      <c r="F135" s="394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413" t="s">
        <v>61</v>
      </c>
      <c r="R135" s="397"/>
      <c r="U135"/>
      <c r="V135"/>
    </row>
    <row r="136" spans="1:23" ht="13.5" customHeight="1">
      <c r="A136" s="182" t="s">
        <v>34</v>
      </c>
      <c r="B136" s="6"/>
      <c r="C136" s="725"/>
      <c r="D136" s="725"/>
      <c r="E136" s="725"/>
      <c r="F136" s="399"/>
      <c r="G136" s="404" t="s">
        <v>26</v>
      </c>
      <c r="H136" s="404"/>
      <c r="I136" s="404"/>
      <c r="J136" s="405"/>
      <c r="K136" s="404"/>
      <c r="L136" s="404"/>
      <c r="M136" s="404" t="s">
        <v>26</v>
      </c>
      <c r="N136" s="404"/>
      <c r="O136" s="404"/>
      <c r="P136" s="404"/>
      <c r="Q136" s="414">
        <v>1</v>
      </c>
      <c r="R136" s="403">
        <v>2</v>
      </c>
      <c r="U136"/>
      <c r="V136"/>
      <c r="W136"/>
    </row>
    <row r="137" spans="1:23" ht="13.5" customHeight="1">
      <c r="A137" s="182">
        <v>0.5</v>
      </c>
      <c r="B137" s="6"/>
      <c r="C137" s="401">
        <v>17</v>
      </c>
      <c r="D137" s="401">
        <f>C137+1</f>
        <v>18</v>
      </c>
      <c r="E137" s="401">
        <f>D137+1</f>
        <v>19</v>
      </c>
      <c r="F137" s="401">
        <f>E137+1</f>
        <v>20</v>
      </c>
      <c r="G137" s="408">
        <v>1</v>
      </c>
      <c r="H137" s="408">
        <f>G137+1</f>
        <v>2</v>
      </c>
      <c r="I137" s="408">
        <f>H137+1</f>
        <v>3</v>
      </c>
      <c r="J137" s="408">
        <f>I137+1</f>
        <v>4</v>
      </c>
      <c r="K137" s="408">
        <f>J137+1</f>
        <v>5</v>
      </c>
      <c r="L137" s="408">
        <f>K137+1</f>
        <v>6</v>
      </c>
      <c r="M137" s="408">
        <v>7</v>
      </c>
      <c r="N137" s="408">
        <f>M137+1</f>
        <v>8</v>
      </c>
      <c r="O137" s="408">
        <f>N137+1</f>
        <v>9</v>
      </c>
      <c r="P137" s="408">
        <f>O137+1</f>
        <v>10</v>
      </c>
      <c r="Q137" s="414"/>
      <c r="R137" s="407"/>
      <c r="U137"/>
      <c r="V137"/>
      <c r="W137"/>
    </row>
    <row r="138" spans="1:23" ht="13.5" customHeight="1" thickBot="1">
      <c r="A138" s="182" t="s">
        <v>32</v>
      </c>
      <c r="B138" s="6"/>
      <c r="C138" s="401"/>
      <c r="D138" s="401"/>
      <c r="E138" s="401"/>
      <c r="F138" s="401"/>
      <c r="G138" s="408"/>
      <c r="H138" s="408"/>
      <c r="I138" s="408"/>
      <c r="J138" s="409"/>
      <c r="K138" s="408"/>
      <c r="L138" s="408"/>
      <c r="M138" s="408"/>
      <c r="N138" s="408"/>
      <c r="O138" s="408"/>
      <c r="P138" s="408"/>
      <c r="Q138" s="414"/>
      <c r="R138" s="407"/>
      <c r="U138"/>
      <c r="V138"/>
      <c r="W138"/>
    </row>
    <row r="139" spans="1:23" ht="13.5" customHeight="1">
      <c r="A139" s="182" t="s">
        <v>33</v>
      </c>
      <c r="B139" s="6"/>
      <c r="C139" s="401"/>
      <c r="D139" s="410"/>
      <c r="E139" s="401"/>
      <c r="F139" s="401"/>
      <c r="G139" s="405"/>
      <c r="H139" s="404" t="s">
        <v>62</v>
      </c>
      <c r="I139" s="405"/>
      <c r="J139" s="405"/>
      <c r="K139" s="405"/>
      <c r="L139" s="405"/>
      <c r="M139" s="405"/>
      <c r="N139" s="405"/>
      <c r="O139" s="405"/>
      <c r="P139" s="405"/>
      <c r="Q139" s="396"/>
      <c r="R139" s="474"/>
      <c r="U139"/>
      <c r="V139"/>
      <c r="W139"/>
    </row>
    <row r="140" spans="1:23" ht="13.5" customHeight="1" thickBot="1">
      <c r="A140" s="182" t="s">
        <v>34</v>
      </c>
      <c r="B140" s="6"/>
      <c r="C140" s="411"/>
      <c r="D140" s="411"/>
      <c r="E140" s="411"/>
      <c r="F140" s="411"/>
      <c r="G140" s="405"/>
      <c r="H140" s="405"/>
      <c r="I140" s="405"/>
      <c r="J140" s="405"/>
      <c r="K140" s="405"/>
      <c r="L140" s="405"/>
      <c r="M140" s="471"/>
      <c r="N140" s="471"/>
      <c r="O140" s="471"/>
      <c r="P140" s="471"/>
      <c r="Q140" s="402">
        <v>3</v>
      </c>
      <c r="R140" s="407">
        <v>4</v>
      </c>
      <c r="U140"/>
      <c r="V140"/>
      <c r="W140"/>
    </row>
    <row r="141" spans="1:28" ht="13.5" customHeight="1" thickBot="1">
      <c r="A141" s="182">
        <v>0.5416666666666666</v>
      </c>
      <c r="B141" s="6"/>
      <c r="C141" s="415"/>
      <c r="D141" s="8"/>
      <c r="E141" s="8"/>
      <c r="F141" s="8"/>
      <c r="G141" s="8"/>
      <c r="K141" s="398"/>
      <c r="L141" s="398"/>
      <c r="M141" s="398"/>
      <c r="N141" s="398"/>
      <c r="O141" s="413" t="s">
        <v>61</v>
      </c>
      <c r="P141" s="397"/>
      <c r="Q141" s="402"/>
      <c r="R141" s="407"/>
      <c r="AB141" s="12"/>
    </row>
    <row r="142" spans="1:28" ht="13.5" customHeight="1" thickBot="1">
      <c r="A142" s="182" t="s">
        <v>32</v>
      </c>
      <c r="B142" s="6"/>
      <c r="C142" s="472" t="s">
        <v>64</v>
      </c>
      <c r="D142" s="418"/>
      <c r="E142" s="418"/>
      <c r="F142" s="418" t="s">
        <v>65</v>
      </c>
      <c r="G142" s="418" t="s">
        <v>84</v>
      </c>
      <c r="H142" s="419"/>
      <c r="I142" s="419"/>
      <c r="J142" s="473"/>
      <c r="K142" s="404"/>
      <c r="L142" s="404"/>
      <c r="M142" s="404"/>
      <c r="N142" s="404"/>
      <c r="O142" s="414">
        <v>5</v>
      </c>
      <c r="P142" s="403">
        <v>6</v>
      </c>
      <c r="Q142" s="402"/>
      <c r="R142" s="407"/>
      <c r="AB142" s="12"/>
    </row>
    <row r="143" spans="1:28" ht="13.5" customHeight="1">
      <c r="A143" s="182" t="s">
        <v>33</v>
      </c>
      <c r="B143" s="6"/>
      <c r="C143" s="472"/>
      <c r="D143" s="418"/>
      <c r="E143" s="418"/>
      <c r="F143" s="418"/>
      <c r="G143" s="418"/>
      <c r="H143" s="419"/>
      <c r="I143" s="419"/>
      <c r="J143" s="473"/>
      <c r="K143" s="408">
        <f>P137+1</f>
        <v>11</v>
      </c>
      <c r="L143" s="408">
        <f>K143+1</f>
        <v>12</v>
      </c>
      <c r="M143" s="408">
        <v>13</v>
      </c>
      <c r="N143" s="408">
        <f>M143+1</f>
        <v>14</v>
      </c>
      <c r="O143" s="414"/>
      <c r="P143" s="407"/>
      <c r="Q143" s="396"/>
      <c r="R143" s="474"/>
      <c r="AB143" s="12"/>
    </row>
    <row r="144" spans="1:28" ht="13.5" customHeight="1" thickBot="1">
      <c r="A144" s="182" t="s">
        <v>34</v>
      </c>
      <c r="B144" s="6"/>
      <c r="K144" s="408"/>
      <c r="L144" s="408"/>
      <c r="M144" s="408"/>
      <c r="N144" s="408"/>
      <c r="O144" s="475"/>
      <c r="P144" s="476"/>
      <c r="Q144" s="402">
        <v>7</v>
      </c>
      <c r="R144" s="407">
        <v>8</v>
      </c>
      <c r="AB144" s="12"/>
    </row>
    <row r="145" spans="1:28" ht="13.5" customHeight="1">
      <c r="A145" s="182">
        <v>0.5833333333333334</v>
      </c>
      <c r="B145" s="6"/>
      <c r="C145" s="543" t="s">
        <v>64</v>
      </c>
      <c r="D145" s="544"/>
      <c r="E145" s="544"/>
      <c r="F145" s="544" t="s">
        <v>83</v>
      </c>
      <c r="G145" s="544" t="s">
        <v>68</v>
      </c>
      <c r="H145" s="545"/>
      <c r="I145" s="545"/>
      <c r="J145" s="546"/>
      <c r="K145" s="405"/>
      <c r="L145" s="405"/>
      <c r="M145" s="405"/>
      <c r="N145" s="405"/>
      <c r="O145" s="541">
        <v>9</v>
      </c>
      <c r="P145" s="541"/>
      <c r="Q145" s="402"/>
      <c r="R145" s="407"/>
      <c r="AB145" s="12"/>
    </row>
    <row r="146" spans="1:28" ht="13.5" customHeight="1" thickBot="1">
      <c r="A146" s="182" t="s">
        <v>32</v>
      </c>
      <c r="B146" s="6"/>
      <c r="C146" s="547"/>
      <c r="D146" s="548"/>
      <c r="E146" s="548"/>
      <c r="F146" s="548"/>
      <c r="G146" s="548"/>
      <c r="H146" s="548"/>
      <c r="I146" s="548"/>
      <c r="J146" s="549"/>
      <c r="K146" s="471"/>
      <c r="L146" s="471"/>
      <c r="M146" s="471"/>
      <c r="N146" s="471"/>
      <c r="O146" s="541"/>
      <c r="P146" s="541"/>
      <c r="Q146" s="477"/>
      <c r="R146" s="476"/>
      <c r="AB146" s="12"/>
    </row>
    <row r="147" spans="1:18" ht="13.5" customHeight="1">
      <c r="A147" s="182" t="s">
        <v>33</v>
      </c>
      <c r="B147" s="6"/>
      <c r="C147" s="550"/>
      <c r="D147" s="548"/>
      <c r="E147" s="548"/>
      <c r="F147" s="548"/>
      <c r="G147" s="548"/>
      <c r="H147" s="548"/>
      <c r="I147" s="548"/>
      <c r="J147" s="549"/>
      <c r="K147" s="486" t="s">
        <v>63</v>
      </c>
      <c r="L147" s="487"/>
      <c r="M147" s="487"/>
      <c r="N147" s="488"/>
      <c r="O147" s="489"/>
      <c r="P147" s="490"/>
      <c r="Q147" s="491"/>
      <c r="R147" s="492"/>
    </row>
    <row r="148" spans="1:18" ht="13.5" customHeight="1" thickBot="1">
      <c r="A148" s="182" t="s">
        <v>34</v>
      </c>
      <c r="B148" s="6"/>
      <c r="C148" s="551"/>
      <c r="D148" s="552"/>
      <c r="E148" s="552"/>
      <c r="F148" s="552"/>
      <c r="G148" s="552"/>
      <c r="H148" s="552"/>
      <c r="I148" s="552"/>
      <c r="J148" s="542"/>
      <c r="K148" s="489"/>
      <c r="L148" s="490" t="s">
        <v>67</v>
      </c>
      <c r="M148" s="491"/>
      <c r="N148" s="492"/>
      <c r="O148" s="489"/>
      <c r="P148" s="491"/>
      <c r="Q148" s="491"/>
      <c r="R148" s="492"/>
    </row>
    <row r="149" spans="1:18" ht="13.5" customHeight="1" thickBot="1">
      <c r="A149" s="182">
        <v>0.625</v>
      </c>
      <c r="B149" s="6"/>
      <c r="K149" s="489"/>
      <c r="L149" s="491"/>
      <c r="M149" s="491"/>
      <c r="N149" s="492"/>
      <c r="O149" s="493"/>
      <c r="P149" s="494"/>
      <c r="Q149" s="494"/>
      <c r="R149" s="495"/>
    </row>
    <row r="150" spans="1:18" ht="13.5" customHeight="1">
      <c r="A150" s="182" t="s">
        <v>32</v>
      </c>
      <c r="B150" s="6"/>
      <c r="C150" s="426"/>
      <c r="D150" s="427"/>
      <c r="E150" s="427"/>
      <c r="F150" s="427" t="s">
        <v>52</v>
      </c>
      <c r="G150" s="427"/>
      <c r="H150" s="427"/>
      <c r="I150" s="427"/>
      <c r="J150" s="428"/>
      <c r="K150" s="486" t="s">
        <v>63</v>
      </c>
      <c r="L150" s="487"/>
      <c r="M150" s="487"/>
      <c r="N150" s="488"/>
      <c r="O150" s="420" t="s">
        <v>66</v>
      </c>
      <c r="P150" s="478"/>
      <c r="Q150" s="478"/>
      <c r="R150" s="479"/>
    </row>
    <row r="151" spans="1:18" ht="13.5" customHeight="1" thickBot="1">
      <c r="A151" s="182" t="s">
        <v>33</v>
      </c>
      <c r="B151" s="6"/>
      <c r="C151" s="430"/>
      <c r="D151" s="431"/>
      <c r="E151" s="431"/>
      <c r="F151" s="431" t="s">
        <v>69</v>
      </c>
      <c r="G151" s="431"/>
      <c r="H151" s="431"/>
      <c r="I151" s="431"/>
      <c r="J151" s="432"/>
      <c r="K151" s="489"/>
      <c r="L151" s="490" t="s">
        <v>74</v>
      </c>
      <c r="M151" s="491"/>
      <c r="N151" s="492"/>
      <c r="O151" s="424"/>
      <c r="P151" s="480"/>
      <c r="Q151" s="481" t="s">
        <v>82</v>
      </c>
      <c r="R151" s="482"/>
    </row>
    <row r="152" spans="1:18" ht="13.5" customHeight="1" thickBot="1">
      <c r="A152" s="182" t="s">
        <v>34</v>
      </c>
      <c r="B152" s="6"/>
      <c r="C152" s="426"/>
      <c r="D152" s="427"/>
      <c r="E152" s="427" t="s">
        <v>5</v>
      </c>
      <c r="F152" s="428" t="s">
        <v>54</v>
      </c>
      <c r="K152" s="489"/>
      <c r="L152" s="491"/>
      <c r="M152" s="491"/>
      <c r="N152" s="492"/>
      <c r="O152" s="485"/>
      <c r="P152" s="483"/>
      <c r="Q152" s="483"/>
      <c r="R152" s="484"/>
    </row>
    <row r="153" spans="1:18" ht="13.5" customHeight="1" thickBot="1">
      <c r="A153" s="182">
        <v>0.6666666666666666</v>
      </c>
      <c r="B153" s="6"/>
      <c r="C153" s="430"/>
      <c r="D153" s="431"/>
      <c r="E153" s="431"/>
      <c r="F153" s="432"/>
      <c r="G153" s="14"/>
      <c r="H153" s="14"/>
      <c r="I153" s="14"/>
      <c r="J153" s="14"/>
      <c r="K153" s="489"/>
      <c r="L153" s="490"/>
      <c r="M153" s="491"/>
      <c r="N153" s="492"/>
      <c r="O153" s="420" t="s">
        <v>66</v>
      </c>
      <c r="P153" s="478"/>
      <c r="Q153" s="478"/>
      <c r="R153" s="479"/>
    </row>
    <row r="154" spans="1:18" ht="13.5" customHeight="1" thickBot="1">
      <c r="A154" s="182" t="s">
        <v>32</v>
      </c>
      <c r="B154" s="6"/>
      <c r="K154" s="425"/>
      <c r="L154" s="429" t="s">
        <v>39</v>
      </c>
      <c r="M154" s="416"/>
      <c r="N154" s="417"/>
      <c r="O154" s="424"/>
      <c r="P154" s="480"/>
      <c r="Q154" s="481" t="s">
        <v>40</v>
      </c>
      <c r="R154" s="482"/>
    </row>
    <row r="155" spans="1:18" ht="13.5" customHeight="1" thickBot="1">
      <c r="A155" s="182" t="s">
        <v>33</v>
      </c>
      <c r="B155" s="6"/>
      <c r="C155" s="437" t="s">
        <v>57</v>
      </c>
      <c r="D155" s="438" t="s">
        <v>58</v>
      </c>
      <c r="E155" s="438" t="s">
        <v>87</v>
      </c>
      <c r="F155" s="439"/>
      <c r="G155" s="14"/>
      <c r="H155" s="14"/>
      <c r="I155" s="14"/>
      <c r="J155" s="14"/>
      <c r="K155" s="421"/>
      <c r="L155" s="422"/>
      <c r="M155" s="423"/>
      <c r="N155" s="433"/>
      <c r="O155" s="496"/>
      <c r="P155" s="497" t="s">
        <v>36</v>
      </c>
      <c r="Q155" s="498" t="s">
        <v>85</v>
      </c>
      <c r="R155" s="499"/>
    </row>
    <row r="156" spans="1:18" ht="13.5" customHeight="1" thickBot="1">
      <c r="A156" s="182" t="s">
        <v>34</v>
      </c>
      <c r="B156" s="6"/>
      <c r="C156" s="443"/>
      <c r="D156" s="14"/>
      <c r="E156" s="14"/>
      <c r="F156" s="14"/>
      <c r="G156" s="14"/>
      <c r="H156" s="14"/>
      <c r="K156" s="434"/>
      <c r="L156" s="435" t="s">
        <v>86</v>
      </c>
      <c r="M156" s="436"/>
      <c r="N156" s="433"/>
      <c r="O156" s="442" t="s">
        <v>4</v>
      </c>
      <c r="P156" s="502"/>
      <c r="Q156" s="14"/>
      <c r="R156" s="14"/>
    </row>
    <row r="157" spans="1:18" ht="13.5" customHeight="1" thickBot="1">
      <c r="A157" s="182">
        <v>0.7083333333333334</v>
      </c>
      <c r="B157" s="6"/>
      <c r="C157" s="445" t="s">
        <v>4</v>
      </c>
      <c r="D157" s="446"/>
      <c r="E157" s="14"/>
      <c r="F157" s="14"/>
      <c r="O157" s="500" t="s">
        <v>0</v>
      </c>
      <c r="P157" s="501"/>
      <c r="Q157" s="14"/>
      <c r="R157" s="14"/>
    </row>
    <row r="158" spans="1:18" ht="13.5" customHeight="1" thickBot="1">
      <c r="A158" s="182" t="s">
        <v>32</v>
      </c>
      <c r="B158" s="6"/>
      <c r="C158" s="447" t="s">
        <v>0</v>
      </c>
      <c r="D158" s="194"/>
      <c r="E158" s="14"/>
      <c r="F158" s="14"/>
      <c r="K158" s="440" t="s">
        <v>4</v>
      </c>
      <c r="L158" s="441"/>
      <c r="Q158" s="14"/>
      <c r="R158" s="14"/>
    </row>
    <row r="159" spans="1:18" ht="13.5" customHeight="1" thickBot="1">
      <c r="A159" s="182" t="s">
        <v>33</v>
      </c>
      <c r="B159" s="6"/>
      <c r="C159" s="18" t="s">
        <v>2</v>
      </c>
      <c r="D159" s="14"/>
      <c r="E159" s="14"/>
      <c r="F159" s="14"/>
      <c r="K159" s="444" t="s">
        <v>0</v>
      </c>
      <c r="Q159" s="14"/>
      <c r="R159" s="14"/>
    </row>
    <row r="160" spans="1:18" ht="13.5" customHeight="1">
      <c r="A160" s="182" t="s">
        <v>34</v>
      </c>
      <c r="B160" s="6"/>
      <c r="C160" s="18"/>
      <c r="D160" s="14"/>
      <c r="E160" s="14" t="s">
        <v>70</v>
      </c>
      <c r="F160" s="14"/>
      <c r="G160" s="14"/>
      <c r="H160" s="14"/>
      <c r="I160" s="14"/>
      <c r="J160" s="14"/>
      <c r="K160" s="18" t="s">
        <v>2</v>
      </c>
      <c r="Q160" s="14"/>
      <c r="R160" s="14"/>
    </row>
    <row r="161" spans="1:18" ht="13.5" customHeight="1">
      <c r="A161" s="182">
        <v>0.75</v>
      </c>
      <c r="B161" s="6"/>
      <c r="C161" s="18"/>
      <c r="D161" s="14"/>
      <c r="E161" s="14"/>
      <c r="F161" s="14"/>
      <c r="G161" s="14"/>
      <c r="H161" s="14"/>
      <c r="I161" s="14"/>
      <c r="J161" s="14"/>
      <c r="O161" s="14"/>
      <c r="Q161" s="14"/>
      <c r="R161" s="14"/>
    </row>
    <row r="162" spans="1:2" ht="13.5" customHeight="1">
      <c r="A162" s="292"/>
      <c r="B162"/>
    </row>
  </sheetData>
  <sheetProtection/>
  <mergeCells count="14">
    <mergeCell ref="B1:O2"/>
    <mergeCell ref="I6:J6"/>
    <mergeCell ref="B7:D8"/>
    <mergeCell ref="B10:D11"/>
    <mergeCell ref="B13:D14"/>
    <mergeCell ref="B16:D17"/>
    <mergeCell ref="C129:E130"/>
    <mergeCell ref="C135:E136"/>
    <mergeCell ref="B19:D20"/>
    <mergeCell ref="B22:D23"/>
    <mergeCell ref="B25:D26"/>
    <mergeCell ref="B28:D29"/>
    <mergeCell ref="B31:D32"/>
    <mergeCell ref="B34:D35"/>
  </mergeCells>
  <printOptions/>
  <pageMargins left="0.7" right="0.7" top="0.75" bottom="0.75" header="0.3" footer="0.3"/>
  <pageSetup horizontalDpi="600" verticalDpi="600" orientation="portrait" paperSize="9" scale="72" r:id="rId2"/>
  <rowBreaks count="1" manualBreakCount="1">
    <brk id="8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0009410</dc:creator>
  <cp:keywords/>
  <dc:description/>
  <cp:lastModifiedBy>河原塚　淳</cp:lastModifiedBy>
  <cp:lastPrinted>2014-07-27T01:14:51Z</cp:lastPrinted>
  <dcterms:created xsi:type="dcterms:W3CDTF">2005-01-01T07:41:03Z</dcterms:created>
  <dcterms:modified xsi:type="dcterms:W3CDTF">2014-07-27T01:20:18Z</dcterms:modified>
  <cp:category/>
  <cp:version/>
  <cp:contentType/>
  <cp:contentStatus/>
</cp:coreProperties>
</file>